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Interese" sheetId="1" r:id="rId1"/>
    <sheet name="MT" sheetId="2" r:id="rId2"/>
  </sheets>
  <definedNames>
    <definedName name="i">'Interese'!$D$5</definedName>
    <definedName name="v">'Interese'!$F$5</definedName>
  </definedNames>
  <calcPr fullCalcOnLoad="1"/>
</workbook>
</file>

<file path=xl/sharedStrings.xml><?xml version="1.0" encoding="utf-8"?>
<sst xmlns="http://schemas.openxmlformats.org/spreadsheetml/2006/main" count="16" uniqueCount="16">
  <si>
    <t>q_x</t>
  </si>
  <si>
    <t>x</t>
  </si>
  <si>
    <t>v</t>
  </si>
  <si>
    <t>p_x</t>
  </si>
  <si>
    <t>Interese</t>
  </si>
  <si>
    <t>D_x</t>
  </si>
  <si>
    <t>C_x</t>
  </si>
  <si>
    <t>M_x</t>
  </si>
  <si>
    <t>l_x</t>
  </si>
  <si>
    <t>N_x</t>
  </si>
  <si>
    <t>i</t>
  </si>
  <si>
    <t>R_x</t>
  </si>
  <si>
    <t>PS. Dzeltenās šūnās var mainīt skaitļus</t>
  </si>
  <si>
    <t>l_xx</t>
  </si>
  <si>
    <t>D_xx</t>
  </si>
  <si>
    <t>N_xx</t>
  </si>
</sst>
</file>

<file path=xl/styles.xml><?xml version="1.0" encoding="utf-8"?>
<styleSheet xmlns="http://schemas.openxmlformats.org/spreadsheetml/2006/main">
  <numFmts count="2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0000"/>
    <numFmt numFmtId="165" formatCode="0.00000000"/>
    <numFmt numFmtId="166" formatCode="0.00000"/>
    <numFmt numFmtId="167" formatCode="0.0000"/>
    <numFmt numFmtId="168" formatCode="0.000"/>
    <numFmt numFmtId="169" formatCode="0.000000"/>
    <numFmt numFmtId="170" formatCode="0.000000000"/>
    <numFmt numFmtId="171" formatCode="#,##0.00000000"/>
    <numFmt numFmtId="172" formatCode="#,##0.000"/>
    <numFmt numFmtId="173" formatCode="#,##0.0000"/>
    <numFmt numFmtId="174" formatCode="#,##0.000000"/>
    <numFmt numFmtId="175" formatCode="#,##0.00000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165" fontId="0" fillId="0" borderId="2" xfId="0" applyNumberFormat="1" applyBorder="1" applyAlignment="1">
      <alignment horizontal="right"/>
    </xf>
    <xf numFmtId="174" fontId="0" fillId="0" borderId="2" xfId="0" applyNumberFormat="1" applyBorder="1" applyAlignment="1">
      <alignment horizontal="right"/>
    </xf>
    <xf numFmtId="174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72" fontId="0" fillId="0" borderId="2" xfId="0" applyNumberFormat="1" applyBorder="1" applyAlignment="1">
      <alignment horizontal="right"/>
    </xf>
    <xf numFmtId="172" fontId="0" fillId="0" borderId="5" xfId="0" applyNumberFormat="1" applyBorder="1" applyAlignment="1">
      <alignment horizontal="right"/>
    </xf>
    <xf numFmtId="173" fontId="0" fillId="0" borderId="2" xfId="0" applyNumberForma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173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171" fontId="0" fillId="0" borderId="9" xfId="0" applyNumberFormat="1" applyBorder="1" applyAlignment="1">
      <alignment/>
    </xf>
    <xf numFmtId="171" fontId="0" fillId="2" borderId="1" xfId="0" applyNumberFormat="1" applyFill="1" applyBorder="1" applyAlignment="1">
      <alignment horizontal="right"/>
    </xf>
    <xf numFmtId="171" fontId="0" fillId="2" borderId="3" xfId="0" applyNumberFormat="1" applyFill="1" applyBorder="1" applyAlignment="1">
      <alignment horizontal="right"/>
    </xf>
    <xf numFmtId="171" fontId="0" fillId="2" borderId="10" xfId="0" applyNumberFormat="1" applyFill="1" applyBorder="1" applyAlignment="1">
      <alignment horizontal="right"/>
    </xf>
    <xf numFmtId="174" fontId="0" fillId="0" borderId="5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3" fontId="0" fillId="0" borderId="13" xfId="0" applyNumberFormat="1" applyBorder="1" applyAlignment="1">
      <alignment horizontal="right"/>
    </xf>
    <xf numFmtId="173" fontId="0" fillId="0" borderId="14" xfId="0" applyNumberFormat="1" applyBorder="1" applyAlignment="1">
      <alignment horizontal="right"/>
    </xf>
    <xf numFmtId="173" fontId="0" fillId="0" borderId="15" xfId="0" applyNumberFormat="1" applyBorder="1" applyAlignment="1">
      <alignment horizontal="right"/>
    </xf>
    <xf numFmtId="165" fontId="0" fillId="0" borderId="0" xfId="0" applyNumberForma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4" xfId="0" applyBorder="1" applyAlignment="1">
      <alignment/>
    </xf>
    <xf numFmtId="2" fontId="0" fillId="2" borderId="4" xfId="0" applyNumberFormat="1" applyFill="1" applyBorder="1" applyAlignment="1">
      <alignment/>
    </xf>
    <xf numFmtId="166" fontId="0" fillId="0" borderId="1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8"/>
  <sheetViews>
    <sheetView workbookViewId="0" topLeftCell="A1">
      <selection activeCell="I33" sqref="I33"/>
    </sheetView>
  </sheetViews>
  <sheetFormatPr defaultColWidth="9.140625" defaultRowHeight="12.75"/>
  <cols>
    <col min="1" max="1" width="4.8515625" style="0" customWidth="1"/>
    <col min="2" max="2" width="13.421875" style="0" bestFit="1" customWidth="1"/>
    <col min="3" max="3" width="7.57421875" style="0" bestFit="1" customWidth="1"/>
    <col min="5" max="5" width="8.140625" style="0" bestFit="1" customWidth="1"/>
    <col min="8" max="8" width="8.57421875" style="0" bestFit="1" customWidth="1"/>
    <col min="9" max="9" width="8.57421875" style="0" customWidth="1"/>
    <col min="10" max="10" width="9.8515625" style="0" bestFit="1" customWidth="1"/>
  </cols>
  <sheetData>
    <row r="4" ht="13.5" thickBot="1"/>
    <row r="5" spans="2:7" ht="13.5" thickBot="1">
      <c r="B5" s="46" t="s">
        <v>4</v>
      </c>
      <c r="C5" s="47" t="s">
        <v>10</v>
      </c>
      <c r="D5" s="48">
        <v>0.04</v>
      </c>
      <c r="E5" s="42" t="s">
        <v>2</v>
      </c>
      <c r="F5" s="49">
        <f>1/(1+i)</f>
        <v>0.9615384615384615</v>
      </c>
      <c r="G5" s="7"/>
    </row>
    <row r="7" spans="4:7" ht="12.75">
      <c r="D7" s="1"/>
      <c r="E7" s="8"/>
      <c r="F7" s="2"/>
      <c r="G7" s="2"/>
    </row>
    <row r="8" ht="12.75">
      <c r="C8" t="s">
        <v>12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13"/>
  <sheetViews>
    <sheetView tabSelected="1" workbookViewId="0" topLeftCell="A1">
      <selection activeCell="G115" sqref="G115"/>
    </sheetView>
  </sheetViews>
  <sheetFormatPr defaultColWidth="9.140625" defaultRowHeight="12.75"/>
  <cols>
    <col min="1" max="1" width="5.421875" style="0" customWidth="1"/>
    <col min="2" max="2" width="15.28125" style="0" bestFit="1" customWidth="1"/>
    <col min="3" max="4" width="10.57421875" style="0" bestFit="1" customWidth="1"/>
    <col min="5" max="5" width="10.140625" style="0" bestFit="1" customWidth="1"/>
    <col min="6" max="6" width="9.57421875" style="0" bestFit="1" customWidth="1"/>
    <col min="7" max="8" width="10.140625" style="0" bestFit="1" customWidth="1"/>
    <col min="9" max="9" width="12.140625" style="0" bestFit="1" customWidth="1"/>
    <col min="10" max="10" width="10.421875" style="0" bestFit="1" customWidth="1"/>
    <col min="11" max="11" width="12.00390625" style="0" bestFit="1" customWidth="1"/>
    <col min="12" max="13" width="11.00390625" style="0" bestFit="1" customWidth="1"/>
    <col min="16" max="16" width="10.140625" style="0" bestFit="1" customWidth="1"/>
    <col min="22" max="22" width="9.57421875" style="0" bestFit="1" customWidth="1"/>
  </cols>
  <sheetData>
    <row r="1" ht="13.5" thickBot="1"/>
    <row r="2" spans="1:13" s="9" customFormat="1" ht="13.5" thickBot="1">
      <c r="A2" s="22" t="s">
        <v>1</v>
      </c>
      <c r="B2" s="34" t="s">
        <v>8</v>
      </c>
      <c r="C2" s="11" t="s">
        <v>0</v>
      </c>
      <c r="D2" s="11" t="s">
        <v>3</v>
      </c>
      <c r="E2" s="11" t="s">
        <v>5</v>
      </c>
      <c r="F2" s="11" t="s">
        <v>6</v>
      </c>
      <c r="G2" s="11" t="s">
        <v>7</v>
      </c>
      <c r="H2" s="11" t="s">
        <v>9</v>
      </c>
      <c r="I2" s="35" t="s">
        <v>11</v>
      </c>
      <c r="K2" s="34" t="s">
        <v>13</v>
      </c>
      <c r="L2" s="11" t="s">
        <v>14</v>
      </c>
      <c r="M2" s="35" t="s">
        <v>15</v>
      </c>
    </row>
    <row r="3" spans="1:13" ht="12.75">
      <c r="A3" s="23">
        <v>0</v>
      </c>
      <c r="B3" s="27">
        <v>34489</v>
      </c>
      <c r="C3" s="12">
        <f>1-B4/B3</f>
        <v>0.0007300008698426508</v>
      </c>
      <c r="D3" s="12">
        <f aca="true" t="shared" si="0" ref="D3:D26">1-C3</f>
        <v>0.9992699991301573</v>
      </c>
      <c r="E3" s="17">
        <f aca="true" t="shared" si="1" ref="E3:E34">v^A3*B3</f>
        <v>34489</v>
      </c>
      <c r="F3" s="13">
        <f aca="true" t="shared" si="2" ref="F3:F66">v^(A3+1)*(B3-B4)</f>
        <v>24.208653846157034</v>
      </c>
      <c r="G3" s="19">
        <f>SUM(F3:F$112)</f>
        <v>2341.1765192799944</v>
      </c>
      <c r="H3" s="31">
        <f>SUM(E3:E$112)</f>
        <v>835843.3940887939</v>
      </c>
      <c r="I3" s="36">
        <f>SUM(G3:G$112)</f>
        <v>141566.1782559125</v>
      </c>
      <c r="K3" s="3">
        <f>B3*B3</f>
        <v>1189491121</v>
      </c>
      <c r="L3" s="4">
        <f aca="true" t="shared" si="3" ref="L3:L34">v^A3*K3</f>
        <v>1189491121</v>
      </c>
      <c r="M3" s="43">
        <f>SUM(L3:L$112)</f>
        <v>28063603648.062458</v>
      </c>
    </row>
    <row r="4" spans="1:13" ht="12.75">
      <c r="A4" s="24">
        <f>A3+1</f>
        <v>1</v>
      </c>
      <c r="B4" s="28">
        <v>34463.823</v>
      </c>
      <c r="C4" s="10">
        <f aca="true" t="shared" si="4" ref="C4:C67">1-B5/B4</f>
        <v>0.0006799884040722404</v>
      </c>
      <c r="D4" s="10">
        <f t="shared" si="0"/>
        <v>0.9993200115959278</v>
      </c>
      <c r="E4" s="15">
        <f t="shared" si="1"/>
        <v>33138.29134615384</v>
      </c>
      <c r="F4" s="14">
        <f t="shared" si="2"/>
        <v>21.666974852068847</v>
      </c>
      <c r="G4" s="20">
        <f>SUM(F4:F$112)</f>
        <v>2316.9678654338372</v>
      </c>
      <c r="H4" s="32">
        <f>SUM(E4:E$112)</f>
        <v>801354.3940887939</v>
      </c>
      <c r="I4" s="37">
        <f>SUM(G4:G$112)</f>
        <v>139225.0017366325</v>
      </c>
      <c r="K4" s="5">
        <f aca="true" t="shared" si="5" ref="K4:K67">B4*B4</f>
        <v>1187755095.7753289</v>
      </c>
      <c r="L4" s="6">
        <f t="shared" si="3"/>
        <v>1142072207.4762776</v>
      </c>
      <c r="M4" s="44">
        <f>SUM(L4:L$112)</f>
        <v>26874112527.062458</v>
      </c>
    </row>
    <row r="5" spans="1:13" ht="12.75">
      <c r="A5" s="24">
        <f aca="true" t="shared" si="6" ref="A5:A68">A4+1</f>
        <v>2</v>
      </c>
      <c r="B5" s="28">
        <v>34440.388</v>
      </c>
      <c r="C5" s="10">
        <f t="shared" si="4"/>
        <v>0.0006300161310609509</v>
      </c>
      <c r="D5" s="10">
        <f t="shared" si="0"/>
        <v>0.999369983868939</v>
      </c>
      <c r="E5" s="15">
        <f t="shared" si="1"/>
        <v>31842.074704142004</v>
      </c>
      <c r="F5" s="14">
        <f t="shared" si="2"/>
        <v>19.289442990438555</v>
      </c>
      <c r="G5" s="20">
        <f>SUM(F5:F$112)</f>
        <v>2295.3008905817683</v>
      </c>
      <c r="H5" s="32">
        <f>SUM(E5:E$112)</f>
        <v>768216.10274264</v>
      </c>
      <c r="I5" s="37">
        <f>SUM(G5:G$112)</f>
        <v>136908.03387119863</v>
      </c>
      <c r="K5" s="5">
        <f t="shared" si="5"/>
        <v>1186140325.590544</v>
      </c>
      <c r="L5" s="6">
        <f t="shared" si="3"/>
        <v>1096653407.5356357</v>
      </c>
      <c r="M5" s="44">
        <f>SUM(L5:L$112)</f>
        <v>25732040319.58618</v>
      </c>
    </row>
    <row r="6" spans="1:13" ht="12.75">
      <c r="A6" s="24">
        <f t="shared" si="6"/>
        <v>3</v>
      </c>
      <c r="B6" s="28">
        <v>34418.69</v>
      </c>
      <c r="C6" s="10">
        <f t="shared" si="4"/>
        <v>0.0005800046428263705</v>
      </c>
      <c r="D6" s="10">
        <f t="shared" si="0"/>
        <v>0.9994199953571736</v>
      </c>
      <c r="E6" s="15">
        <f t="shared" si="1"/>
        <v>30598.090080223024</v>
      </c>
      <c r="F6" s="14">
        <f t="shared" si="2"/>
        <v>17.064456065529296</v>
      </c>
      <c r="G6" s="20">
        <f>SUM(F6:F$112)</f>
        <v>2276.0114475913297</v>
      </c>
      <c r="H6" s="32">
        <f>SUM(E6:E$112)</f>
        <v>736374.028038498</v>
      </c>
      <c r="I6" s="37">
        <f>SUM(G6:G$112)</f>
        <v>134612.7329806169</v>
      </c>
      <c r="K6" s="5">
        <f t="shared" si="5"/>
        <v>1184646221.3161001</v>
      </c>
      <c r="L6" s="6">
        <f t="shared" si="3"/>
        <v>1053146177.0632715</v>
      </c>
      <c r="M6" s="44">
        <f>SUM(L6:L$112)</f>
        <v>24635386912.05055</v>
      </c>
    </row>
    <row r="7" spans="1:13" ht="12.75">
      <c r="A7" s="24">
        <f t="shared" si="6"/>
        <v>4</v>
      </c>
      <c r="B7" s="28">
        <v>34398.727</v>
      </c>
      <c r="C7" s="10">
        <f t="shared" si="4"/>
        <v>0.0005299905429639873</v>
      </c>
      <c r="D7" s="10">
        <f t="shared" si="0"/>
        <v>0.999470009457036</v>
      </c>
      <c r="E7" s="15">
        <f t="shared" si="1"/>
        <v>29404.176005687375</v>
      </c>
      <c r="F7" s="14">
        <f t="shared" si="2"/>
        <v>14.984553083329542</v>
      </c>
      <c r="G7" s="20">
        <f>SUM(F7:F$112)</f>
        <v>2258.9469915258</v>
      </c>
      <c r="H7" s="32">
        <f>SUM(E7:E$112)</f>
        <v>705775.9379582749</v>
      </c>
      <c r="I7" s="37">
        <f>SUM(G7:G$112)</f>
        <v>132336.7215330255</v>
      </c>
      <c r="K7" s="5">
        <f t="shared" si="5"/>
        <v>1183272419.2205288</v>
      </c>
      <c r="L7" s="6">
        <f t="shared" si="3"/>
        <v>1011466223.0795903</v>
      </c>
      <c r="M7" s="44">
        <f>SUM(L7:L$112)</f>
        <v>23582240734.987274</v>
      </c>
    </row>
    <row r="8" spans="1:13" ht="12.75">
      <c r="A8" s="24">
        <f t="shared" si="6"/>
        <v>5</v>
      </c>
      <c r="B8" s="28">
        <v>34380.496</v>
      </c>
      <c r="C8" s="10">
        <f t="shared" si="4"/>
        <v>0.0004899871136239131</v>
      </c>
      <c r="D8" s="10">
        <f t="shared" si="0"/>
        <v>0.9995100128863761</v>
      </c>
      <c r="E8" s="15">
        <f t="shared" si="1"/>
        <v>28258.261606231452</v>
      </c>
      <c r="F8" s="14">
        <f t="shared" si="2"/>
        <v>13.313638500448235</v>
      </c>
      <c r="G8" s="20">
        <f>SUM(F8:F$112)</f>
        <v>2243.962438442471</v>
      </c>
      <c r="H8" s="32">
        <f>SUM(E8:E$112)</f>
        <v>676371.7619525875</v>
      </c>
      <c r="I8" s="37">
        <f>SUM(G8:G$112)</f>
        <v>130077.77454149969</v>
      </c>
      <c r="K8" s="5">
        <f t="shared" si="5"/>
        <v>1182018505.2060158</v>
      </c>
      <c r="L8" s="6">
        <f t="shared" si="3"/>
        <v>971533050.1199938</v>
      </c>
      <c r="M8" s="44">
        <f>SUM(L8:L$112)</f>
        <v>22570774511.907684</v>
      </c>
    </row>
    <row r="9" spans="1:13" ht="12.75">
      <c r="A9" s="24">
        <f t="shared" si="6"/>
        <v>6</v>
      </c>
      <c r="B9" s="28">
        <v>34363.65</v>
      </c>
      <c r="C9" s="10">
        <f t="shared" si="4"/>
        <v>0.0004500104034350638</v>
      </c>
      <c r="D9" s="10">
        <f t="shared" si="0"/>
        <v>0.9995499895965649</v>
      </c>
      <c r="E9" s="15">
        <f t="shared" si="1"/>
        <v>27158.091752106713</v>
      </c>
      <c r="F9" s="14">
        <f t="shared" si="2"/>
        <v>11.751369063356655</v>
      </c>
      <c r="G9" s="20">
        <f>SUM(F9:F$112)</f>
        <v>2230.648799942023</v>
      </c>
      <c r="H9" s="32">
        <f>SUM(E9:E$112)</f>
        <v>648113.500346356</v>
      </c>
      <c r="I9" s="37">
        <f>SUM(G9:G$112)</f>
        <v>127833.81210305721</v>
      </c>
      <c r="K9" s="5">
        <f t="shared" si="5"/>
        <v>1180860441.3225</v>
      </c>
      <c r="L9" s="6">
        <f t="shared" si="3"/>
        <v>933251159.6372818</v>
      </c>
      <c r="M9" s="44">
        <f>SUM(L9:L$112)</f>
        <v>21599241461.78769</v>
      </c>
    </row>
    <row r="10" spans="1:13" ht="12.75">
      <c r="A10" s="24">
        <f t="shared" si="6"/>
        <v>7</v>
      </c>
      <c r="B10" s="28">
        <v>34348.186</v>
      </c>
      <c r="C10" s="10">
        <f t="shared" si="4"/>
        <v>0.00041999306746498544</v>
      </c>
      <c r="D10" s="10">
        <f t="shared" si="0"/>
        <v>0.999580006932535</v>
      </c>
      <c r="E10" s="15">
        <f t="shared" si="1"/>
        <v>26101.79839257771</v>
      </c>
      <c r="F10" s="14">
        <f t="shared" si="2"/>
        <v>10.54093689735823</v>
      </c>
      <c r="G10" s="20">
        <f>SUM(F10:F$112)</f>
        <v>2218.897430878666</v>
      </c>
      <c r="H10" s="32">
        <f>SUM(E10:E$112)</f>
        <v>620955.4085942492</v>
      </c>
      <c r="I10" s="37">
        <f>SUM(G10:G$112)</f>
        <v>125603.16330311519</v>
      </c>
      <c r="K10" s="5">
        <f t="shared" si="5"/>
        <v>1179797881.490596</v>
      </c>
      <c r="L10" s="6">
        <f t="shared" si="3"/>
        <v>896549426.1227603</v>
      </c>
      <c r="M10" s="44">
        <f>SUM(L10:L$112)</f>
        <v>20665990302.15041</v>
      </c>
    </row>
    <row r="11" spans="1:13" ht="12.75">
      <c r="A11" s="24">
        <f t="shared" si="6"/>
        <v>8</v>
      </c>
      <c r="B11" s="28">
        <v>34333.76</v>
      </c>
      <c r="C11" s="10">
        <f t="shared" si="4"/>
        <v>0.00040001444642256967</v>
      </c>
      <c r="D11" s="10">
        <f t="shared" si="0"/>
        <v>0.9995999855535774</v>
      </c>
      <c r="E11" s="15">
        <f t="shared" si="1"/>
        <v>25087.3421328889</v>
      </c>
      <c r="F11" s="14">
        <f t="shared" si="2"/>
        <v>9.649326226442476</v>
      </c>
      <c r="G11" s="20">
        <f>SUM(F11:F$112)</f>
        <v>2208.3564939813073</v>
      </c>
      <c r="H11" s="32">
        <f>SUM(E11:E$112)</f>
        <v>594853.6102016716</v>
      </c>
      <c r="I11" s="37">
        <f>SUM(G11:G$112)</f>
        <v>123384.26587223652</v>
      </c>
      <c r="K11" s="5">
        <f t="shared" si="5"/>
        <v>1178807075.7376</v>
      </c>
      <c r="L11" s="6">
        <f t="shared" si="3"/>
        <v>861342783.8284956</v>
      </c>
      <c r="M11" s="44">
        <f>SUM(L11:L$112)</f>
        <v>19769440876.02765</v>
      </c>
    </row>
    <row r="12" spans="1:13" ht="12.75">
      <c r="A12" s="24">
        <f t="shared" si="6"/>
        <v>9</v>
      </c>
      <c r="B12" s="28">
        <v>34320.026</v>
      </c>
      <c r="C12" s="10">
        <f t="shared" si="4"/>
        <v>0.00037998222961710404</v>
      </c>
      <c r="D12" s="10">
        <f t="shared" si="0"/>
        <v>0.9996200177703829</v>
      </c>
      <c r="E12" s="15">
        <f t="shared" si="1"/>
        <v>24112.795032320577</v>
      </c>
      <c r="F12" s="14">
        <f t="shared" si="2"/>
        <v>8.810032325655504</v>
      </c>
      <c r="G12" s="20">
        <f>SUM(F12:F$112)</f>
        <v>2198.707167754865</v>
      </c>
      <c r="H12" s="32">
        <f>SUM(E12:E$112)</f>
        <v>569766.2680687829</v>
      </c>
      <c r="I12" s="37">
        <f>SUM(G12:G$112)</f>
        <v>121175.90937825521</v>
      </c>
      <c r="K12" s="5">
        <f t="shared" si="5"/>
        <v>1177864184.6406758</v>
      </c>
      <c r="L12" s="6">
        <f t="shared" si="3"/>
        <v>827551752.4419129</v>
      </c>
      <c r="M12" s="44">
        <f>SUM(L12:L$112)</f>
        <v>18908098092.199158</v>
      </c>
    </row>
    <row r="13" spans="1:13" ht="12.75">
      <c r="A13" s="24">
        <f t="shared" si="6"/>
        <v>10</v>
      </c>
      <c r="B13" s="28">
        <v>34306.985</v>
      </c>
      <c r="C13" s="10">
        <f t="shared" si="4"/>
        <v>0.00037001211269371836</v>
      </c>
      <c r="D13" s="10">
        <f t="shared" si="0"/>
        <v>0.9996299878873063</v>
      </c>
      <c r="E13" s="15">
        <f t="shared" si="1"/>
        <v>23176.569806444128</v>
      </c>
      <c r="F13" s="14">
        <f t="shared" si="2"/>
        <v>8.245780345266159</v>
      </c>
      <c r="G13" s="20">
        <f>SUM(F13:F$112)</f>
        <v>2189.8971354292094</v>
      </c>
      <c r="H13" s="32">
        <f>SUM(E13:E$112)</f>
        <v>545653.4730364624</v>
      </c>
      <c r="I13" s="37">
        <f>SUM(G13:G$112)</f>
        <v>118977.20221050034</v>
      </c>
      <c r="K13" s="5">
        <f t="shared" si="5"/>
        <v>1176969219.790225</v>
      </c>
      <c r="L13" s="6">
        <f t="shared" si="3"/>
        <v>795118232.7011316</v>
      </c>
      <c r="M13" s="44">
        <f>SUM(L13:L$112)</f>
        <v>18080546339.757236</v>
      </c>
    </row>
    <row r="14" spans="1:13" ht="12.75">
      <c r="A14" s="24">
        <f t="shared" si="6"/>
        <v>11</v>
      </c>
      <c r="B14" s="28">
        <v>34294.291</v>
      </c>
      <c r="C14" s="10">
        <f t="shared" si="4"/>
        <v>0.00037000327547220824</v>
      </c>
      <c r="D14" s="10">
        <f t="shared" si="0"/>
        <v>0.9996299967245278</v>
      </c>
      <c r="E14" s="15">
        <f t="shared" si="1"/>
        <v>22276.917495081776</v>
      </c>
      <c r="F14" s="14">
        <f t="shared" si="2"/>
        <v>7.925511962120497</v>
      </c>
      <c r="G14" s="20">
        <f>SUM(F14:F$112)</f>
        <v>2181.651355083943</v>
      </c>
      <c r="H14" s="32">
        <f>SUM(E14:E$112)</f>
        <v>522476.903230018</v>
      </c>
      <c r="I14" s="37">
        <f>SUM(G14:G$112)</f>
        <v>116787.30507507113</v>
      </c>
      <c r="K14" s="5">
        <f t="shared" si="5"/>
        <v>1176098395.1926808</v>
      </c>
      <c r="L14" s="6">
        <f t="shared" si="3"/>
        <v>763971091.1593255</v>
      </c>
      <c r="M14" s="44">
        <f>SUM(L14:L$112)</f>
        <v>17285428107.05611</v>
      </c>
    </row>
    <row r="15" spans="1:13" ht="12.75">
      <c r="A15" s="24">
        <f t="shared" si="6"/>
        <v>12</v>
      </c>
      <c r="B15" s="28">
        <v>34281.602</v>
      </c>
      <c r="C15" s="39">
        <f t="shared" si="4"/>
        <v>0.000369994377742322</v>
      </c>
      <c r="D15" s="10">
        <f t="shared" si="0"/>
        <v>0.9996300056222577</v>
      </c>
      <c r="E15" s="15">
        <f t="shared" si="1"/>
        <v>21412.187464078048</v>
      </c>
      <c r="F15" s="14">
        <f t="shared" si="2"/>
        <v>7.617681708532914</v>
      </c>
      <c r="G15" s="20">
        <f>SUM(F15:F$112)</f>
        <v>2173.725843121823</v>
      </c>
      <c r="H15" s="32">
        <f>SUM(E15:E$112)</f>
        <v>500199.98573493614</v>
      </c>
      <c r="I15" s="37">
        <f>SUM(G15:G$112)</f>
        <v>114605.6537199872</v>
      </c>
      <c r="K15" s="5">
        <f t="shared" si="5"/>
        <v>1175228235.686404</v>
      </c>
      <c r="L15" s="6">
        <f t="shared" si="3"/>
        <v>734044088.5929129</v>
      </c>
      <c r="M15" s="44">
        <f>SUM(L15:L$112)</f>
        <v>16521457015.896786</v>
      </c>
    </row>
    <row r="16" spans="1:13" ht="12.75">
      <c r="A16" s="24">
        <f t="shared" si="6"/>
        <v>13</v>
      </c>
      <c r="B16" s="28">
        <v>34268.918</v>
      </c>
      <c r="C16" s="10">
        <f t="shared" si="4"/>
        <v>0.0004000126295203854</v>
      </c>
      <c r="D16" s="10">
        <f t="shared" si="0"/>
        <v>0.9995999873704796</v>
      </c>
      <c r="E16" s="15">
        <f t="shared" si="1"/>
        <v>20581.0241106742</v>
      </c>
      <c r="F16" s="14">
        <f t="shared" si="2"/>
        <v>7.916028435320567</v>
      </c>
      <c r="G16" s="20">
        <f>SUM(F16:F$112)</f>
        <v>2166.10816141329</v>
      </c>
      <c r="H16" s="32">
        <f>SUM(E16:E$112)</f>
        <v>478787.7982708581</v>
      </c>
      <c r="I16" s="37">
        <f>SUM(G16:G$112)</f>
        <v>112431.92787686536</v>
      </c>
      <c r="K16" s="5">
        <f t="shared" si="5"/>
        <v>1174358740.890724</v>
      </c>
      <c r="L16" s="6">
        <f t="shared" si="3"/>
        <v>705289427.6047171</v>
      </c>
      <c r="M16" s="44">
        <f>SUM(L16:L$112)</f>
        <v>15787412927.303871</v>
      </c>
    </row>
    <row r="17" spans="1:13" ht="12.75">
      <c r="A17" s="24">
        <f t="shared" si="6"/>
        <v>14</v>
      </c>
      <c r="B17" s="28">
        <v>34255.21</v>
      </c>
      <c r="C17" s="10">
        <f t="shared" si="4"/>
        <v>0.00047000149758236187</v>
      </c>
      <c r="D17" s="10">
        <f t="shared" si="0"/>
        <v>0.9995299985024176</v>
      </c>
      <c r="E17" s="15">
        <f t="shared" si="1"/>
        <v>19781.530231828332</v>
      </c>
      <c r="F17" s="14">
        <f t="shared" si="2"/>
        <v>8.939758493682909</v>
      </c>
      <c r="G17" s="20">
        <f>SUM(F17:F$112)</f>
        <v>2158.1921329779693</v>
      </c>
      <c r="H17" s="32">
        <f>SUM(E17:E$112)</f>
        <v>458206.77416018397</v>
      </c>
      <c r="I17" s="37">
        <f>SUM(G17:G$112)</f>
        <v>110265.81971545206</v>
      </c>
      <c r="K17" s="5">
        <f t="shared" si="5"/>
        <v>1173419412.1441</v>
      </c>
      <c r="L17" s="6">
        <f t="shared" si="3"/>
        <v>677620472.2126281</v>
      </c>
      <c r="M17" s="44">
        <f>SUM(L17:L$112)</f>
        <v>15082123499.699158</v>
      </c>
    </row>
    <row r="18" spans="1:13" ht="12.75">
      <c r="A18" s="24">
        <f t="shared" si="6"/>
        <v>15</v>
      </c>
      <c r="B18" s="28">
        <v>34239.11</v>
      </c>
      <c r="C18" s="10">
        <f t="shared" si="4"/>
        <v>0.0006099749672232591</v>
      </c>
      <c r="D18" s="10">
        <f t="shared" si="0"/>
        <v>0.9993900250327767</v>
      </c>
      <c r="E18" s="15">
        <f t="shared" si="1"/>
        <v>19011.7623874951</v>
      </c>
      <c r="F18" s="14">
        <f t="shared" si="2"/>
        <v>11.150672249199868</v>
      </c>
      <c r="G18" s="20">
        <f>SUM(F18:F$112)</f>
        <v>2149.252374484286</v>
      </c>
      <c r="H18" s="32">
        <f>SUM(E18:E$112)</f>
        <v>438425.24392835563</v>
      </c>
      <c r="I18" s="37">
        <f>SUM(G18:G$112)</f>
        <v>108107.6275824741</v>
      </c>
      <c r="K18" s="5">
        <f t="shared" si="5"/>
        <v>1172316653.5921001</v>
      </c>
      <c r="L18" s="6">
        <f t="shared" si="3"/>
        <v>650945823.6793073</v>
      </c>
      <c r="M18" s="44">
        <f>SUM(L18:L$112)</f>
        <v>14404503027.486526</v>
      </c>
    </row>
    <row r="19" spans="1:13" ht="12.75">
      <c r="A19" s="24">
        <f t="shared" si="6"/>
        <v>16</v>
      </c>
      <c r="B19" s="28">
        <v>34218.225</v>
      </c>
      <c r="C19" s="10">
        <f t="shared" si="4"/>
        <v>0.000810006948051667</v>
      </c>
      <c r="D19" s="10">
        <f t="shared" si="0"/>
        <v>0.9991899930519483</v>
      </c>
      <c r="E19" s="15">
        <f t="shared" si="1"/>
        <v>18269.39008495762</v>
      </c>
      <c r="F19" s="14">
        <f t="shared" si="2"/>
        <v>14.22916625527192</v>
      </c>
      <c r="G19" s="20">
        <f>SUM(F19:F$112)</f>
        <v>2138.1017022350866</v>
      </c>
      <c r="H19" s="32">
        <f>SUM(E19:E$112)</f>
        <v>419413.48154086055</v>
      </c>
      <c r="I19" s="37">
        <f>SUM(G19:G$112)</f>
        <v>105958.37520798981</v>
      </c>
      <c r="K19" s="5">
        <f t="shared" si="5"/>
        <v>1170886922.150625</v>
      </c>
      <c r="L19" s="6">
        <f t="shared" si="3"/>
        <v>625146100.539849</v>
      </c>
      <c r="M19" s="44">
        <f>SUM(L19:L$112)</f>
        <v>13753557203.80722</v>
      </c>
    </row>
    <row r="20" spans="1:13" ht="12.75">
      <c r="A20" s="24">
        <f t="shared" si="6"/>
        <v>17</v>
      </c>
      <c r="B20" s="28">
        <v>34190.508</v>
      </c>
      <c r="C20" s="39">
        <f t="shared" si="4"/>
        <v>0.0010553806337127991</v>
      </c>
      <c r="D20" s="10">
        <f t="shared" si="0"/>
        <v>0.9989446193662872</v>
      </c>
      <c r="E20" s="15">
        <f t="shared" si="1"/>
        <v>17552.492069280903</v>
      </c>
      <c r="F20" s="14">
        <f t="shared" si="2"/>
        <v>17.812077118573626</v>
      </c>
      <c r="G20" s="20">
        <f>SUM(F20:F$112)</f>
        <v>2123.8725359798145</v>
      </c>
      <c r="H20" s="32">
        <f>SUM(E20:E$112)</f>
        <v>401144.0914559029</v>
      </c>
      <c r="I20" s="37">
        <f>SUM(G20:G$112)</f>
        <v>103820.27350575473</v>
      </c>
      <c r="K20" s="5">
        <f t="shared" si="5"/>
        <v>1168990837.298064</v>
      </c>
      <c r="L20" s="6">
        <f t="shared" si="3"/>
        <v>600128620.5146853</v>
      </c>
      <c r="M20" s="44">
        <f>SUM(L20:L$112)</f>
        <v>13128411103.267372</v>
      </c>
    </row>
    <row r="21" spans="1:13" ht="12.75">
      <c r="A21" s="24">
        <f t="shared" si="6"/>
        <v>18</v>
      </c>
      <c r="B21" s="28">
        <v>34154.424</v>
      </c>
      <c r="C21" s="10">
        <f t="shared" si="4"/>
        <v>0.0009968254771329788</v>
      </c>
      <c r="D21" s="10">
        <f t="shared" si="0"/>
        <v>0.999003174522867</v>
      </c>
      <c r="E21" s="15">
        <f t="shared" si="1"/>
        <v>16859.58414334383</v>
      </c>
      <c r="F21" s="14">
        <f t="shared" si="2"/>
        <v>16.159675969184935</v>
      </c>
      <c r="G21" s="20">
        <f>SUM(F21:F$112)</f>
        <v>2106.060458861241</v>
      </c>
      <c r="H21" s="32">
        <f>SUM(E21:E$112)</f>
        <v>383591.59938662197</v>
      </c>
      <c r="I21" s="37">
        <f>SUM(G21:G$112)</f>
        <v>101696.40096977493</v>
      </c>
      <c r="K21" s="5">
        <f t="shared" si="5"/>
        <v>1166524678.771776</v>
      </c>
      <c r="L21" s="6">
        <f t="shared" si="3"/>
        <v>575829385.2954419</v>
      </c>
      <c r="M21" s="44">
        <f>SUM(L21:L$112)</f>
        <v>12528282482.752682</v>
      </c>
    </row>
    <row r="22" spans="1:13" ht="12.75">
      <c r="A22" s="24">
        <f t="shared" si="6"/>
        <v>19</v>
      </c>
      <c r="B22" s="28">
        <v>34120.378</v>
      </c>
      <c r="C22" s="10">
        <f t="shared" si="4"/>
        <v>0.0009414022318274817</v>
      </c>
      <c r="D22" s="10">
        <f t="shared" si="0"/>
        <v>0.9990585977681725</v>
      </c>
      <c r="E22" s="15">
        <f t="shared" si="1"/>
        <v>16194.978923399882</v>
      </c>
      <c r="F22" s="14">
        <f t="shared" si="2"/>
        <v>14.659605098931312</v>
      </c>
      <c r="G22" s="20">
        <f>SUM(F22:F$112)</f>
        <v>2089.9007828920553</v>
      </c>
      <c r="H22" s="32">
        <f>SUM(E22:E$112)</f>
        <v>366732.0152432782</v>
      </c>
      <c r="I22" s="37">
        <f>SUM(G22:G$112)</f>
        <v>99590.34051091367</v>
      </c>
      <c r="K22" s="5">
        <f t="shared" si="5"/>
        <v>1164200194.8628838</v>
      </c>
      <c r="L22" s="6">
        <f t="shared" si="3"/>
        <v>552578802.568437</v>
      </c>
      <c r="M22" s="44">
        <f>SUM(L22:L$112)</f>
        <v>11952453097.457241</v>
      </c>
    </row>
    <row r="23" spans="1:13" ht="12.75">
      <c r="A23" s="24">
        <f t="shared" si="6"/>
        <v>20</v>
      </c>
      <c r="B23" s="28">
        <v>34088.257</v>
      </c>
      <c r="C23" s="10">
        <f t="shared" si="4"/>
        <v>0.0008894558615889503</v>
      </c>
      <c r="D23" s="10">
        <f t="shared" si="0"/>
        <v>0.999110544138411</v>
      </c>
      <c r="E23" s="15">
        <f t="shared" si="1"/>
        <v>15557.435513554798</v>
      </c>
      <c r="F23" s="14">
        <f t="shared" si="2"/>
        <v>13.305434816175985</v>
      </c>
      <c r="G23" s="20">
        <f>SUM(F23:F$112)</f>
        <v>2075.2411777931243</v>
      </c>
      <c r="H23" s="32">
        <f>SUM(E23:E$112)</f>
        <v>350537.03631987824</v>
      </c>
      <c r="I23" s="37">
        <f>SUM(G23:G$112)</f>
        <v>97500.43972802162</v>
      </c>
      <c r="K23" s="5">
        <f t="shared" si="5"/>
        <v>1162009265.2980487</v>
      </c>
      <c r="L23" s="6">
        <f t="shared" si="3"/>
        <v>530325860.0469828</v>
      </c>
      <c r="M23" s="44">
        <f>SUM(L23:L$112)</f>
        <v>11399874294.888802</v>
      </c>
    </row>
    <row r="24" spans="1:13" ht="12.75">
      <c r="A24" s="24">
        <f t="shared" si="6"/>
        <v>21</v>
      </c>
      <c r="B24" s="28">
        <v>34057.937</v>
      </c>
      <c r="C24" s="10">
        <f t="shared" si="4"/>
        <v>0.0008413310530228646</v>
      </c>
      <c r="D24" s="10">
        <f t="shared" si="0"/>
        <v>0.9991586689469771</v>
      </c>
      <c r="E24" s="15">
        <f t="shared" si="1"/>
        <v>14945.767174371129</v>
      </c>
      <c r="F24" s="14">
        <f t="shared" si="2"/>
        <v>12.090709649084245</v>
      </c>
      <c r="G24" s="20">
        <f>SUM(F24:F$112)</f>
        <v>2061.935742976948</v>
      </c>
      <c r="H24" s="32">
        <f>SUM(E24:E$112)</f>
        <v>334979.60080632335</v>
      </c>
      <c r="I24" s="37">
        <f>SUM(G24:G$112)</f>
        <v>95425.1985502285</v>
      </c>
      <c r="K24" s="5">
        <f t="shared" si="5"/>
        <v>1159943072.6959689</v>
      </c>
      <c r="L24" s="6">
        <f t="shared" si="3"/>
        <v>509021996.84139985</v>
      </c>
      <c r="M24" s="44">
        <f>SUM(L24:L$112)</f>
        <v>10869548434.841824</v>
      </c>
    </row>
    <row r="25" spans="1:13" ht="12.75">
      <c r="A25" s="24">
        <f t="shared" si="6"/>
        <v>22</v>
      </c>
      <c r="B25" s="28">
        <v>34029.283</v>
      </c>
      <c r="C25" s="10">
        <f t="shared" si="4"/>
        <v>0.0007974014615589331</v>
      </c>
      <c r="D25" s="10">
        <f t="shared" si="0"/>
        <v>0.9992025985384411</v>
      </c>
      <c r="E25" s="15">
        <f t="shared" si="1"/>
        <v>14358.839265707767</v>
      </c>
      <c r="F25" s="14">
        <f t="shared" si="2"/>
        <v>11.009384054581684</v>
      </c>
      <c r="G25" s="20">
        <f>SUM(F25:F$112)</f>
        <v>2049.845033327864</v>
      </c>
      <c r="H25" s="32">
        <f>SUM(E25:E$112)</f>
        <v>320033.8336319522</v>
      </c>
      <c r="I25" s="37">
        <f>SUM(G25:G$112)</f>
        <v>93363.26280725154</v>
      </c>
      <c r="K25" s="5">
        <f t="shared" si="5"/>
        <v>1157992101.4940891</v>
      </c>
      <c r="L25" s="6">
        <f t="shared" si="3"/>
        <v>488621004.9242818</v>
      </c>
      <c r="M25" s="44">
        <f>SUM(L25:L$112)</f>
        <v>10360526438.00042</v>
      </c>
    </row>
    <row r="26" spans="1:13" ht="12.75">
      <c r="A26" s="24">
        <f t="shared" si="6"/>
        <v>23</v>
      </c>
      <c r="B26" s="28">
        <v>34002.148</v>
      </c>
      <c r="C26" s="10">
        <f t="shared" si="4"/>
        <v>0.0007580109350737718</v>
      </c>
      <c r="D26" s="10">
        <f t="shared" si="0"/>
        <v>0.9992419890649262</v>
      </c>
      <c r="E26" s="15">
        <f t="shared" si="1"/>
        <v>13795.566832972117</v>
      </c>
      <c r="F26" s="14">
        <f t="shared" si="2"/>
        <v>10.054990879744466</v>
      </c>
      <c r="G26" s="20">
        <f>SUM(F26:F$112)</f>
        <v>2038.8356492732826</v>
      </c>
      <c r="H26" s="32">
        <f>SUM(E26:E$112)</f>
        <v>305674.9943662444</v>
      </c>
      <c r="I26" s="37">
        <f>SUM(G26:G$112)</f>
        <v>91313.41777392366</v>
      </c>
      <c r="K26" s="5">
        <f t="shared" si="5"/>
        <v>1156146068.613904</v>
      </c>
      <c r="L26" s="6">
        <f t="shared" si="3"/>
        <v>469078905.1986092</v>
      </c>
      <c r="M26" s="44">
        <f>SUM(L26:L$112)</f>
        <v>9871905433.07614</v>
      </c>
    </row>
    <row r="27" spans="1:13" ht="12.75">
      <c r="A27" s="24">
        <f t="shared" si="6"/>
        <v>24</v>
      </c>
      <c r="B27" s="28">
        <v>33976.374</v>
      </c>
      <c r="C27" s="10">
        <f t="shared" si="4"/>
        <v>0.0007236499103762117</v>
      </c>
      <c r="D27" s="10">
        <f aca="true" t="shared" si="7" ref="D27:D68">1-C27</f>
        <v>0.9992763500896238</v>
      </c>
      <c r="E27" s="15">
        <f t="shared" si="1"/>
        <v>13254.91311774729</v>
      </c>
      <c r="F27" s="14">
        <f t="shared" si="2"/>
        <v>9.222996817020752</v>
      </c>
      <c r="G27" s="20">
        <f>SUM(F27:F$112)</f>
        <v>2028.7806583935378</v>
      </c>
      <c r="H27" s="32">
        <f>SUM(E27:E$112)</f>
        <v>291879.4275332723</v>
      </c>
      <c r="I27" s="37">
        <f>SUM(G27:G$112)</f>
        <v>89274.58212465038</v>
      </c>
      <c r="K27" s="5">
        <f t="shared" si="5"/>
        <v>1154393990.1878762</v>
      </c>
      <c r="L27" s="6">
        <f t="shared" si="3"/>
        <v>450353885.42608804</v>
      </c>
      <c r="M27" s="44">
        <f>SUM(L27:L$112)</f>
        <v>9402826527.877531</v>
      </c>
    </row>
    <row r="28" spans="1:13" ht="12.75">
      <c r="A28" s="24">
        <f t="shared" si="6"/>
        <v>25</v>
      </c>
      <c r="B28" s="28">
        <v>33951.787</v>
      </c>
      <c r="C28" s="10">
        <f t="shared" si="4"/>
        <v>0.0006948087887096444</v>
      </c>
      <c r="D28" s="10">
        <f t="shared" si="7"/>
        <v>0.9993051912112904</v>
      </c>
      <c r="E28" s="15">
        <f t="shared" si="1"/>
        <v>12735.885770247682</v>
      </c>
      <c r="F28" s="14">
        <f t="shared" si="2"/>
        <v>8.508659004970848</v>
      </c>
      <c r="G28" s="20">
        <f>SUM(F28:F$112)</f>
        <v>2019.5576615765174</v>
      </c>
      <c r="H28" s="32">
        <f>SUM(E28:E$112)</f>
        <v>278624.514415525</v>
      </c>
      <c r="I28" s="37">
        <f>SUM(G28:G$112)</f>
        <v>87245.80146625683</v>
      </c>
      <c r="K28" s="5">
        <f t="shared" si="5"/>
        <v>1152723840.4933689</v>
      </c>
      <c r="L28" s="6">
        <f t="shared" si="3"/>
        <v>432406080.9277802</v>
      </c>
      <c r="M28" s="44">
        <f>SUM(L28:L$112)</f>
        <v>8952472642.451445</v>
      </c>
    </row>
    <row r="29" spans="1:13" ht="12.75">
      <c r="A29" s="24">
        <f t="shared" si="6"/>
        <v>26</v>
      </c>
      <c r="B29" s="28">
        <v>33928.197</v>
      </c>
      <c r="C29" s="10">
        <f t="shared" si="4"/>
        <v>0.0006720074161324918</v>
      </c>
      <c r="D29" s="10">
        <f t="shared" si="7"/>
        <v>0.9993279925838675</v>
      </c>
      <c r="E29" s="15">
        <f t="shared" si="1"/>
        <v>12237.535350848566</v>
      </c>
      <c r="F29" s="14">
        <f t="shared" si="2"/>
        <v>7.907417798993578</v>
      </c>
      <c r="G29" s="20">
        <f>SUM(F29:F$112)</f>
        <v>2011.0490025715465</v>
      </c>
      <c r="H29" s="32">
        <f>SUM(E29:E$112)</f>
        <v>265888.62864527735</v>
      </c>
      <c r="I29" s="37">
        <f>SUM(G29:G$112)</f>
        <v>85226.24380468031</v>
      </c>
      <c r="K29" s="5">
        <f t="shared" si="5"/>
        <v>1151122551.670809</v>
      </c>
      <c r="L29" s="6">
        <f t="shared" si="3"/>
        <v>415197510.1780543</v>
      </c>
      <c r="M29" s="44">
        <f>SUM(L29:L$112)</f>
        <v>8520066561.523671</v>
      </c>
    </row>
    <row r="30" spans="1:13" ht="12.75">
      <c r="A30" s="24">
        <f t="shared" si="6"/>
        <v>27</v>
      </c>
      <c r="B30" s="28">
        <v>33905.397</v>
      </c>
      <c r="C30" s="10">
        <f t="shared" si="4"/>
        <v>0.0006558247939110196</v>
      </c>
      <c r="D30" s="10">
        <f t="shared" si="7"/>
        <v>0.999344175206089</v>
      </c>
      <c r="E30" s="15">
        <f t="shared" si="1"/>
        <v>11758.953496478474</v>
      </c>
      <c r="F30" s="14">
        <f t="shared" si="2"/>
        <v>7.4152050513822605</v>
      </c>
      <c r="G30" s="20">
        <f>SUM(F30:F$112)</f>
        <v>2003.1415847725527</v>
      </c>
      <c r="H30" s="32">
        <f>SUM(E30:E$112)</f>
        <v>253651.09329442895</v>
      </c>
      <c r="I30" s="37">
        <f>SUM(G30:G$112)</f>
        <v>83215.19480210876</v>
      </c>
      <c r="K30" s="5">
        <f t="shared" si="5"/>
        <v>1149575945.727609</v>
      </c>
      <c r="L30" s="6">
        <f t="shared" si="3"/>
        <v>398691986.60264075</v>
      </c>
      <c r="M30" s="44">
        <f>SUM(L30:L$112)</f>
        <v>8104869051.345616</v>
      </c>
    </row>
    <row r="31" spans="1:13" ht="12.75">
      <c r="A31" s="24">
        <f t="shared" si="6"/>
        <v>28</v>
      </c>
      <c r="B31" s="28">
        <v>33883.161</v>
      </c>
      <c r="C31" s="10">
        <f t="shared" si="4"/>
        <v>0.0006468995026762681</v>
      </c>
      <c r="D31" s="10">
        <f t="shared" si="7"/>
        <v>0.9993531004973237</v>
      </c>
      <c r="E31" s="15">
        <f t="shared" si="1"/>
        <v>11299.27084925484</v>
      </c>
      <c r="F31" s="14">
        <f t="shared" si="2"/>
        <v>7.028358358642305</v>
      </c>
      <c r="G31" s="20">
        <f>SUM(F31:F$112)</f>
        <v>1995.7263797211706</v>
      </c>
      <c r="H31" s="32">
        <f>SUM(E31:E$112)</f>
        <v>241892.1397979505</v>
      </c>
      <c r="I31" s="37">
        <f>SUM(G31:G$112)</f>
        <v>81212.05321733622</v>
      </c>
      <c r="K31" s="5">
        <f t="shared" si="5"/>
        <v>1148068599.351921</v>
      </c>
      <c r="L31" s="6">
        <f t="shared" si="3"/>
        <v>382855013.36790854</v>
      </c>
      <c r="M31" s="44">
        <f>SUM(L31:L$112)</f>
        <v>7706177064.742975</v>
      </c>
    </row>
    <row r="32" spans="1:13" ht="12.75">
      <c r="A32" s="24">
        <f t="shared" si="6"/>
        <v>29</v>
      </c>
      <c r="B32" s="28">
        <v>33861.242</v>
      </c>
      <c r="C32" s="39">
        <f t="shared" si="4"/>
        <v>0.0006459302349274276</v>
      </c>
      <c r="D32" s="10">
        <f t="shared" si="7"/>
        <v>0.9993540697650726</v>
      </c>
      <c r="E32" s="15">
        <f t="shared" si="1"/>
        <v>10857.655150540242</v>
      </c>
      <c r="F32" s="14">
        <f t="shared" si="2"/>
        <v>6.743545905913326</v>
      </c>
      <c r="G32" s="20">
        <f>SUM(F32:F$112)</f>
        <v>1988.6980213625282</v>
      </c>
      <c r="H32" s="32">
        <f>SUM(E32:E$112)</f>
        <v>230592.8689486957</v>
      </c>
      <c r="I32" s="37">
        <f>SUM(G32:G$112)</f>
        <v>79216.32683761505</v>
      </c>
      <c r="K32" s="5">
        <f t="shared" si="5"/>
        <v>1146583709.782564</v>
      </c>
      <c r="L32" s="6">
        <f t="shared" si="3"/>
        <v>367653688.6049895</v>
      </c>
      <c r="M32" s="44">
        <f>SUM(L32:L$112)</f>
        <v>7323322051.375067</v>
      </c>
    </row>
    <row r="33" spans="1:13" ht="12.75">
      <c r="A33" s="24">
        <f t="shared" si="6"/>
        <v>30</v>
      </c>
      <c r="B33" s="28">
        <v>33839.37</v>
      </c>
      <c r="C33" s="10">
        <f t="shared" si="4"/>
        <v>0.0006536764721093435</v>
      </c>
      <c r="D33" s="10">
        <f t="shared" si="7"/>
        <v>0.9993463235278907</v>
      </c>
      <c r="E33" s="15">
        <f t="shared" si="1"/>
        <v>10433.309483459701</v>
      </c>
      <c r="F33" s="14">
        <f t="shared" si="2"/>
        <v>6.557700899589282</v>
      </c>
      <c r="G33" s="20">
        <f>SUM(F33:F$112)</f>
        <v>1981.9544754566148</v>
      </c>
      <c r="H33" s="32">
        <f>SUM(E33:E$112)</f>
        <v>219735.21379815543</v>
      </c>
      <c r="I33" s="37">
        <f>SUM(G33:G$112)</f>
        <v>77227.62881625253</v>
      </c>
      <c r="K33" s="5">
        <f t="shared" si="5"/>
        <v>1145102961.9969</v>
      </c>
      <c r="L33" s="6">
        <f t="shared" si="3"/>
        <v>353056619.9353017</v>
      </c>
      <c r="M33" s="44">
        <f>SUM(L33:L$112)</f>
        <v>6955668362.770077</v>
      </c>
    </row>
    <row r="34" spans="1:13" ht="12.75">
      <c r="A34" s="24">
        <f t="shared" si="6"/>
        <v>31</v>
      </c>
      <c r="B34" s="28">
        <v>33817.25</v>
      </c>
      <c r="C34" s="10">
        <f t="shared" si="4"/>
        <v>0.0006709889183774687</v>
      </c>
      <c r="D34" s="10">
        <f t="shared" si="7"/>
        <v>0.9993290110816225</v>
      </c>
      <c r="E34" s="15">
        <f t="shared" si="1"/>
        <v>10025.470648580893</v>
      </c>
      <c r="F34" s="14">
        <f t="shared" si="2"/>
        <v>6.4682497179960485</v>
      </c>
      <c r="G34" s="20">
        <f>SUM(F34:F$112)</f>
        <v>1975.3967745570255</v>
      </c>
      <c r="H34" s="32">
        <f>SUM(E34:E$112)</f>
        <v>209301.9043146958</v>
      </c>
      <c r="I34" s="37">
        <f>SUM(G34:G$112)</f>
        <v>75245.6743407959</v>
      </c>
      <c r="K34" s="5">
        <f t="shared" si="5"/>
        <v>1143606397.5625</v>
      </c>
      <c r="L34" s="6">
        <f t="shared" si="3"/>
        <v>339033847.29072225</v>
      </c>
      <c r="M34" s="44">
        <f>SUM(L34:L$112)</f>
        <v>6602611742.834774</v>
      </c>
    </row>
    <row r="35" spans="1:13" ht="12.75">
      <c r="A35" s="24">
        <f t="shared" si="6"/>
        <v>32</v>
      </c>
      <c r="B35" s="28">
        <v>33794.559</v>
      </c>
      <c r="C35" s="10">
        <f t="shared" si="4"/>
        <v>0.0006988403073997507</v>
      </c>
      <c r="D35" s="10">
        <f t="shared" si="7"/>
        <v>0.9993011596926002</v>
      </c>
      <c r="E35" s="15">
        <f aca="true" t="shared" si="8" ref="E35:E66">v^A35*B35</f>
        <v>9633.407373917478</v>
      </c>
      <c r="F35" s="14">
        <f t="shared" si="2"/>
        <v>6.473282087014741</v>
      </c>
      <c r="G35" s="20">
        <f>SUM(F35:F$112)</f>
        <v>1968.9285248390295</v>
      </c>
      <c r="H35" s="32">
        <f>SUM(E35:E$112)</f>
        <v>199276.4336661149</v>
      </c>
      <c r="I35" s="37">
        <f>SUM(G35:G$112)</f>
        <v>73270.27756623887</v>
      </c>
      <c r="K35" s="5">
        <f t="shared" si="5"/>
        <v>1142072218.004481</v>
      </c>
      <c r="L35" s="6">
        <f aca="true" t="shared" si="9" ref="L35:L66">v^A35*K35</f>
        <v>325556753.8688893</v>
      </c>
      <c r="M35" s="44">
        <f>SUM(L35:L$112)</f>
        <v>6263577895.544052</v>
      </c>
    </row>
    <row r="36" spans="1:13" ht="12.75">
      <c r="A36" s="24">
        <f t="shared" si="6"/>
        <v>33</v>
      </c>
      <c r="B36" s="28">
        <v>33770.942</v>
      </c>
      <c r="C36" s="10">
        <f t="shared" si="4"/>
        <v>0.0007381197717257759</v>
      </c>
      <c r="D36" s="10">
        <f t="shared" si="7"/>
        <v>0.9992618802282742</v>
      </c>
      <c r="E36" s="15">
        <f t="shared" si="8"/>
        <v>9256.418423602867</v>
      </c>
      <c r="F36" s="14">
        <f t="shared" si="2"/>
        <v>6.5695629363728</v>
      </c>
      <c r="G36" s="20">
        <f>SUM(F36:F$112)</f>
        <v>1962.4552427520146</v>
      </c>
      <c r="H36" s="32">
        <f>SUM(E36:E$112)</f>
        <v>189643.02629219746</v>
      </c>
      <c r="I36" s="37">
        <f>SUM(G36:G$112)</f>
        <v>71301.34904139984</v>
      </c>
      <c r="K36" s="5">
        <f t="shared" si="5"/>
        <v>1140476523.5673642</v>
      </c>
      <c r="L36" s="6">
        <f t="shared" si="9"/>
        <v>312597969.71122384</v>
      </c>
      <c r="M36" s="44">
        <f>SUM(L36:L$112)</f>
        <v>5938021141.675162</v>
      </c>
    </row>
    <row r="37" spans="1:13" ht="12.75">
      <c r="A37" s="24">
        <f t="shared" si="6"/>
        <v>34</v>
      </c>
      <c r="B37" s="28">
        <v>33746.015</v>
      </c>
      <c r="C37" s="10">
        <f t="shared" si="4"/>
        <v>0.0007900488398407957</v>
      </c>
      <c r="D37" s="10">
        <f t="shared" si="7"/>
        <v>0.9992099511601592</v>
      </c>
      <c r="E37" s="15">
        <f t="shared" si="8"/>
        <v>8893.832767450998</v>
      </c>
      <c r="F37" s="14">
        <f t="shared" si="2"/>
        <v>6.756309865060294</v>
      </c>
      <c r="G37" s="20">
        <f>SUM(F37:F$112)</f>
        <v>1955.8856798156419</v>
      </c>
      <c r="H37" s="32">
        <f>SUM(E37:E$112)</f>
        <v>180386.60786859458</v>
      </c>
      <c r="I37" s="37">
        <f>SUM(G37:G$112)</f>
        <v>69338.89379864783</v>
      </c>
      <c r="K37" s="5">
        <f t="shared" si="5"/>
        <v>1138793528.380225</v>
      </c>
      <c r="L37" s="6">
        <f t="shared" si="9"/>
        <v>300131413.9778929</v>
      </c>
      <c r="M37" s="44">
        <f>SUM(L37:L$112)</f>
        <v>5625423171.963939</v>
      </c>
    </row>
    <row r="38" spans="1:13" ht="12.75">
      <c r="A38" s="24">
        <f t="shared" si="6"/>
        <v>35</v>
      </c>
      <c r="B38" s="28">
        <v>33719.354</v>
      </c>
      <c r="C38" s="10">
        <f t="shared" si="4"/>
        <v>0.0008557696567971229</v>
      </c>
      <c r="D38" s="10">
        <f t="shared" si="7"/>
        <v>0.9991442303432029</v>
      </c>
      <c r="E38" s="15">
        <f t="shared" si="8"/>
        <v>8545.00596653013</v>
      </c>
      <c r="F38" s="14">
        <f t="shared" si="2"/>
        <v>7.031304637794828</v>
      </c>
      <c r="G38" s="20">
        <f>SUM(F38:F$112)</f>
        <v>1949.129369950582</v>
      </c>
      <c r="H38" s="32">
        <f>SUM(E38:E$112)</f>
        <v>171492.77510114358</v>
      </c>
      <c r="I38" s="37">
        <f>SUM(G38:G$112)</f>
        <v>67383.0081188322</v>
      </c>
      <c r="K38" s="5">
        <f t="shared" si="5"/>
        <v>1136994834.177316</v>
      </c>
      <c r="L38" s="6">
        <f t="shared" si="9"/>
        <v>288132081.1175416</v>
      </c>
      <c r="M38" s="44">
        <f>SUM(L38:L$112)</f>
        <v>5325291757.986045</v>
      </c>
    </row>
    <row r="39" spans="1:13" ht="12.75">
      <c r="A39" s="24">
        <f t="shared" si="6"/>
        <v>36</v>
      </c>
      <c r="B39" s="28">
        <v>33690.498</v>
      </c>
      <c r="C39" s="10">
        <f t="shared" si="4"/>
        <v>0.0009366142346723949</v>
      </c>
      <c r="D39" s="10">
        <f t="shared" si="7"/>
        <v>0.9990633857653276</v>
      </c>
      <c r="E39" s="15">
        <f t="shared" si="8"/>
        <v>8209.32058625656</v>
      </c>
      <c r="F39" s="14">
        <f t="shared" si="2"/>
        <v>7.393237036612156</v>
      </c>
      <c r="G39" s="20">
        <f>SUM(F39:F$112)</f>
        <v>1942.098065312787</v>
      </c>
      <c r="H39" s="32">
        <f>SUM(E39:E$112)</f>
        <v>162947.76913461342</v>
      </c>
      <c r="I39" s="37">
        <f>SUM(G39:G$112)</f>
        <v>65433.878748881645</v>
      </c>
      <c r="K39" s="5">
        <f t="shared" si="5"/>
        <v>1135049655.488004</v>
      </c>
      <c r="L39" s="6">
        <f t="shared" si="9"/>
        <v>276576098.79263544</v>
      </c>
      <c r="M39" s="44">
        <f>SUM(L39:L$112)</f>
        <v>5037159676.868504</v>
      </c>
    </row>
    <row r="40" spans="1:13" ht="12.75">
      <c r="A40" s="24">
        <f t="shared" si="6"/>
        <v>37</v>
      </c>
      <c r="B40" s="28">
        <v>33658.943</v>
      </c>
      <c r="C40" s="10">
        <f t="shared" si="4"/>
        <v>0.001034108528007005</v>
      </c>
      <c r="D40" s="10">
        <f t="shared" si="7"/>
        <v>0.998965891471993</v>
      </c>
      <c r="E40" s="15">
        <f t="shared" si="8"/>
        <v>7886.1842497485395</v>
      </c>
      <c r="F40" s="14">
        <f t="shared" si="2"/>
        <v>7.841509986633902</v>
      </c>
      <c r="G40" s="20">
        <f>SUM(F40:F$112)</f>
        <v>1934.704828276175</v>
      </c>
      <c r="H40" s="32">
        <f>SUM(E40:E$112)</f>
        <v>154738.44854835686</v>
      </c>
      <c r="I40" s="37">
        <f>SUM(G40:G$112)</f>
        <v>63491.78068356886</v>
      </c>
      <c r="K40" s="5">
        <f t="shared" si="5"/>
        <v>1132924443.877249</v>
      </c>
      <c r="L40" s="6">
        <f t="shared" si="9"/>
        <v>265440626.14978388</v>
      </c>
      <c r="M40" s="44">
        <f>SUM(L40:L$112)</f>
        <v>4760583578.075869</v>
      </c>
    </row>
    <row r="41" spans="1:13" ht="12.75">
      <c r="A41" s="24">
        <f t="shared" si="6"/>
        <v>38</v>
      </c>
      <c r="B41" s="28">
        <v>33624.136</v>
      </c>
      <c r="C41" s="10">
        <f t="shared" si="4"/>
        <v>0.0011497098393843386</v>
      </c>
      <c r="D41" s="10">
        <f t="shared" si="7"/>
        <v>0.9988502901606157</v>
      </c>
      <c r="E41" s="15">
        <f t="shared" si="8"/>
        <v>7575.027960925423</v>
      </c>
      <c r="F41" s="14">
        <f t="shared" si="2"/>
        <v>8.374119404122249</v>
      </c>
      <c r="G41" s="20">
        <f>SUM(F41:F$112)</f>
        <v>1926.8633182895408</v>
      </c>
      <c r="H41" s="32">
        <f>SUM(E41:E$112)</f>
        <v>146852.26429860832</v>
      </c>
      <c r="I41" s="37">
        <f>SUM(G41:G$112)</f>
        <v>61557.07585529269</v>
      </c>
      <c r="K41" s="5">
        <f t="shared" si="5"/>
        <v>1130582521.746496</v>
      </c>
      <c r="L41" s="6">
        <f t="shared" si="9"/>
        <v>254703770.3619591</v>
      </c>
      <c r="M41" s="44">
        <f>SUM(L41:L$112)</f>
        <v>4495142951.9260845</v>
      </c>
    </row>
    <row r="42" spans="1:13" ht="12.75">
      <c r="A42" s="24">
        <f t="shared" si="6"/>
        <v>39</v>
      </c>
      <c r="B42" s="28">
        <v>33585.478</v>
      </c>
      <c r="C42" s="10">
        <f t="shared" si="4"/>
        <v>0.0012852876472385644</v>
      </c>
      <c r="D42" s="10">
        <f t="shared" si="7"/>
        <v>0.9987147123527614</v>
      </c>
      <c r="E42" s="15">
        <f t="shared" si="8"/>
        <v>7275.306612254938</v>
      </c>
      <c r="F42" s="14">
        <f t="shared" si="2"/>
        <v>8.991213190965423</v>
      </c>
      <c r="G42" s="20">
        <f>SUM(F42:F$112)</f>
        <v>1918.4891988854185</v>
      </c>
      <c r="H42" s="32">
        <f>SUM(E42:E$112)</f>
        <v>139277.23633768287</v>
      </c>
      <c r="I42" s="37">
        <f>SUM(G42:G$112)</f>
        <v>59630.21253700315</v>
      </c>
      <c r="K42" s="5">
        <f t="shared" si="5"/>
        <v>1127984332.4884841</v>
      </c>
      <c r="L42" s="6">
        <f t="shared" si="9"/>
        <v>244344650.16914278</v>
      </c>
      <c r="M42" s="44">
        <f>SUM(L42:L$112)</f>
        <v>4240439181.564123</v>
      </c>
    </row>
    <row r="43" spans="1:13" ht="12.75">
      <c r="A43" s="24">
        <f t="shared" si="6"/>
        <v>40</v>
      </c>
      <c r="B43" s="28">
        <v>33542.311</v>
      </c>
      <c r="C43" s="10">
        <f t="shared" si="4"/>
        <v>0.0014426853295828046</v>
      </c>
      <c r="D43" s="10">
        <f t="shared" si="7"/>
        <v>0.9985573146704172</v>
      </c>
      <c r="E43" s="15">
        <f t="shared" si="8"/>
        <v>6986.495913977243</v>
      </c>
      <c r="F43" s="14">
        <f t="shared" si="2"/>
        <v>9.691649192581766</v>
      </c>
      <c r="G43" s="20">
        <f>SUM(F43:F$112)</f>
        <v>1909.497985694453</v>
      </c>
      <c r="H43" s="32">
        <f>SUM(E43:E$112)</f>
        <v>132001.9297254279</v>
      </c>
      <c r="I43" s="37">
        <f>SUM(G43:G$112)</f>
        <v>57711.72333811773</v>
      </c>
      <c r="K43" s="5">
        <f t="shared" si="5"/>
        <v>1125086627.220721</v>
      </c>
      <c r="L43" s="6">
        <f t="shared" si="9"/>
        <v>234343218.74685392</v>
      </c>
      <c r="M43" s="44">
        <f>SUM(L43:L$112)</f>
        <v>3996094531.3949804</v>
      </c>
    </row>
    <row r="44" spans="1:13" ht="12.75">
      <c r="A44" s="24">
        <f t="shared" si="6"/>
        <v>41</v>
      </c>
      <c r="B44" s="28">
        <v>33493.92</v>
      </c>
      <c r="C44" s="10">
        <f t="shared" si="4"/>
        <v>0.0016239365234048675</v>
      </c>
      <c r="D44" s="10">
        <f t="shared" si="7"/>
        <v>0.9983760634765951</v>
      </c>
      <c r="E44" s="15">
        <f t="shared" si="8"/>
        <v>6708.092883477845</v>
      </c>
      <c r="F44" s="14">
        <f t="shared" si="2"/>
        <v>10.474535611415149</v>
      </c>
      <c r="G44" s="20">
        <f>SUM(F44:F$112)</f>
        <v>1899.8063365018718</v>
      </c>
      <c r="H44" s="32">
        <f>SUM(E44:E$112)</f>
        <v>125015.43381145058</v>
      </c>
      <c r="I44" s="37">
        <f>SUM(G44:G$112)</f>
        <v>55802.22535242328</v>
      </c>
      <c r="K44" s="5">
        <f t="shared" si="5"/>
        <v>1121842676.9664</v>
      </c>
      <c r="L44" s="6">
        <f t="shared" si="9"/>
        <v>224680326.39177623</v>
      </c>
      <c r="M44" s="44">
        <f>SUM(L44:L$112)</f>
        <v>3761751312.6481266</v>
      </c>
    </row>
    <row r="45" spans="1:13" ht="12.75">
      <c r="A45" s="24">
        <f t="shared" si="6"/>
        <v>42</v>
      </c>
      <c r="B45" s="28">
        <v>33439.528</v>
      </c>
      <c r="C45" s="10">
        <f t="shared" si="4"/>
        <v>0.0018314552765217318</v>
      </c>
      <c r="D45" s="10">
        <f t="shared" si="7"/>
        <v>0.9981685447234783</v>
      </c>
      <c r="E45" s="15">
        <f t="shared" si="8"/>
        <v>6439.614775424972</v>
      </c>
      <c r="F45" s="14">
        <f t="shared" si="2"/>
        <v>11.340256210787626</v>
      </c>
      <c r="G45" s="20">
        <f>SUM(F45:F$112)</f>
        <v>1889.3318008904564</v>
      </c>
      <c r="H45" s="32">
        <f>SUM(E45:E$112)</f>
        <v>118307.34092797272</v>
      </c>
      <c r="I45" s="37">
        <f>SUM(G45:G$112)</f>
        <v>53902.41901592141</v>
      </c>
      <c r="K45" s="5">
        <f t="shared" si="5"/>
        <v>1118202032.862784</v>
      </c>
      <c r="L45" s="6">
        <f t="shared" si="9"/>
        <v>215337678.59203708</v>
      </c>
      <c r="M45" s="44">
        <f>SUM(L45:L$112)</f>
        <v>3537070986.2563505</v>
      </c>
    </row>
    <row r="46" spans="1:13" ht="12.75">
      <c r="A46" s="24">
        <f t="shared" si="6"/>
        <v>43</v>
      </c>
      <c r="B46" s="28">
        <v>33378.285</v>
      </c>
      <c r="C46" s="10">
        <f t="shared" si="4"/>
        <v>0.002067631695277461</v>
      </c>
      <c r="D46" s="10">
        <f t="shared" si="7"/>
        <v>0.9979323683047225</v>
      </c>
      <c r="E46" s="15">
        <f t="shared" si="8"/>
        <v>6180.597027851685</v>
      </c>
      <c r="F46" s="14">
        <f t="shared" si="2"/>
        <v>12.287690683195729</v>
      </c>
      <c r="G46" s="20">
        <f>SUM(F46:F$112)</f>
        <v>1877.9915446796688</v>
      </c>
      <c r="H46" s="32">
        <f>SUM(E46:E$112)</f>
        <v>111867.72615254775</v>
      </c>
      <c r="I46" s="37">
        <f>SUM(G46:G$112)</f>
        <v>52013.08721503096</v>
      </c>
      <c r="K46" s="5">
        <f t="shared" si="5"/>
        <v>1114109909.5412252</v>
      </c>
      <c r="L46" s="6">
        <f t="shared" si="9"/>
        <v>206297729.0657865</v>
      </c>
      <c r="M46" s="44">
        <f>SUM(L46:L$112)</f>
        <v>3321733307.664313</v>
      </c>
    </row>
    <row r="47" spans="1:13" ht="12.75">
      <c r="A47" s="24">
        <f t="shared" si="6"/>
        <v>44</v>
      </c>
      <c r="B47" s="28">
        <v>33309.271</v>
      </c>
      <c r="C47" s="10">
        <f t="shared" si="4"/>
        <v>0.0023352357366213106</v>
      </c>
      <c r="D47" s="10">
        <f t="shared" si="7"/>
        <v>0.9976647642633787</v>
      </c>
      <c r="E47" s="15">
        <f t="shared" si="8"/>
        <v>5930.594066866502</v>
      </c>
      <c r="F47" s="14">
        <f t="shared" si="2"/>
        <v>13.316668465712405</v>
      </c>
      <c r="G47" s="20">
        <f>SUM(F47:F$112)</f>
        <v>1865.703853996473</v>
      </c>
      <c r="H47" s="32">
        <f>SUM(E47:E$112)</f>
        <v>105687.12912469608</v>
      </c>
      <c r="I47" s="37">
        <f>SUM(G47:G$112)</f>
        <v>50135.09567035129</v>
      </c>
      <c r="K47" s="5">
        <f t="shared" si="5"/>
        <v>1109507534.551441</v>
      </c>
      <c r="L47" s="6">
        <f t="shared" si="9"/>
        <v>197543764.96424842</v>
      </c>
      <c r="M47" s="44">
        <f>SUM(L47:L$112)</f>
        <v>3115435578.5985265</v>
      </c>
    </row>
    <row r="48" spans="1:13" ht="12.75">
      <c r="A48" s="24">
        <f t="shared" si="6"/>
        <v>45</v>
      </c>
      <c r="B48" s="28">
        <v>33231.486</v>
      </c>
      <c r="C48" s="10">
        <f t="shared" si="4"/>
        <v>0.0026372278386826986</v>
      </c>
      <c r="D48" s="10">
        <f t="shared" si="7"/>
        <v>0.9973627721613173</v>
      </c>
      <c r="E48" s="15">
        <f t="shared" si="8"/>
        <v>5689.177626598231</v>
      </c>
      <c r="F48" s="14">
        <f t="shared" si="2"/>
        <v>14.42659386161137</v>
      </c>
      <c r="G48" s="20">
        <f>SUM(F48:F$112)</f>
        <v>1852.387185530761</v>
      </c>
      <c r="H48" s="32">
        <f>SUM(E48:E$112)</f>
        <v>99756.53505782958</v>
      </c>
      <c r="I48" s="37">
        <f>SUM(G48:G$112)</f>
        <v>48269.391816354815</v>
      </c>
      <c r="K48" s="5">
        <f t="shared" si="5"/>
        <v>1104331661.7681959</v>
      </c>
      <c r="L48" s="6">
        <f t="shared" si="9"/>
        <v>189059826.6498123</v>
      </c>
      <c r="M48" s="44">
        <f>SUM(L48:L$112)</f>
        <v>2917891813.6342783</v>
      </c>
    </row>
    <row r="49" spans="1:13" ht="12.75">
      <c r="A49" s="24">
        <f t="shared" si="6"/>
        <v>46</v>
      </c>
      <c r="B49" s="28">
        <v>33143.847</v>
      </c>
      <c r="C49" s="10">
        <f t="shared" si="4"/>
        <v>0.002976902470012144</v>
      </c>
      <c r="D49" s="10">
        <f t="shared" si="7"/>
        <v>0.9970230975299879</v>
      </c>
      <c r="E49" s="15">
        <f t="shared" si="8"/>
        <v>5455.936508636686</v>
      </c>
      <c r="F49" s="14">
        <f t="shared" si="2"/>
        <v>15.617106604605775</v>
      </c>
      <c r="G49" s="20">
        <f>SUM(F49:F$112)</f>
        <v>1837.9605916691496</v>
      </c>
      <c r="H49" s="32">
        <f>SUM(E49:E$112)</f>
        <v>94067.35743123133</v>
      </c>
      <c r="I49" s="37">
        <f>SUM(G49:G$112)</f>
        <v>46417.00463082405</v>
      </c>
      <c r="K49" s="5">
        <f t="shared" si="5"/>
        <v>1098514593.959409</v>
      </c>
      <c r="L49" s="6">
        <f t="shared" si="9"/>
        <v>180830724.8839685</v>
      </c>
      <c r="M49" s="44">
        <f>SUM(L49:L$112)</f>
        <v>2728831986.9844656</v>
      </c>
    </row>
    <row r="50" spans="1:13" ht="12.75">
      <c r="A50" s="24">
        <f t="shared" si="6"/>
        <v>47</v>
      </c>
      <c r="B50" s="28">
        <v>33045.181</v>
      </c>
      <c r="C50" s="10">
        <f t="shared" si="4"/>
        <v>0.003357826970292521</v>
      </c>
      <c r="D50" s="10">
        <f t="shared" si="7"/>
        <v>0.9966421730297075</v>
      </c>
      <c r="E50" s="15">
        <f t="shared" si="8"/>
        <v>5230.475690161439</v>
      </c>
      <c r="F50" s="14">
        <f t="shared" si="2"/>
        <v>16.88753109604197</v>
      </c>
      <c r="G50" s="20">
        <f>SUM(F50:F$112)</f>
        <v>1822.3434850645438</v>
      </c>
      <c r="H50" s="32">
        <f>SUM(E50:E$112)</f>
        <v>88611.42092259464</v>
      </c>
      <c r="I50" s="37">
        <f>SUM(G50:G$112)</f>
        <v>44579.044039154905</v>
      </c>
      <c r="K50" s="5">
        <f t="shared" si="5"/>
        <v>1091983987.3227608</v>
      </c>
      <c r="L50" s="6">
        <f t="shared" si="9"/>
        <v>172842015.89748466</v>
      </c>
      <c r="M50" s="44">
        <f>SUM(L50:L$112)</f>
        <v>2548001262.1004972</v>
      </c>
    </row>
    <row r="51" spans="1:13" ht="12.75">
      <c r="A51" s="24">
        <f t="shared" si="6"/>
        <v>48</v>
      </c>
      <c r="B51" s="28">
        <v>32934.221</v>
      </c>
      <c r="C51" s="10">
        <f t="shared" si="4"/>
        <v>0.0037839061078747127</v>
      </c>
      <c r="D51" s="10">
        <f t="shared" si="7"/>
        <v>0.9962160938921253</v>
      </c>
      <c r="E51" s="15">
        <f t="shared" si="8"/>
        <v>5012.41601713611</v>
      </c>
      <c r="F51" s="14">
        <f t="shared" si="2"/>
        <v>18.237030367740697</v>
      </c>
      <c r="G51" s="20">
        <f>SUM(F51:F$112)</f>
        <v>1805.4559539685017</v>
      </c>
      <c r="H51" s="32">
        <f>SUM(E51:E$112)</f>
        <v>83380.94523243321</v>
      </c>
      <c r="I51" s="37">
        <f>SUM(G51:G$112)</f>
        <v>42756.70055409036</v>
      </c>
      <c r="K51" s="5">
        <f t="shared" si="5"/>
        <v>1084662912.8768408</v>
      </c>
      <c r="L51" s="6">
        <f t="shared" si="9"/>
        <v>165080016.8523004</v>
      </c>
      <c r="M51" s="44">
        <f>SUM(L51:L$112)</f>
        <v>2375159246.2030134</v>
      </c>
    </row>
    <row r="52" spans="1:13" ht="12.75">
      <c r="A52" s="24">
        <f t="shared" si="6"/>
        <v>49</v>
      </c>
      <c r="B52" s="28">
        <v>32809.601</v>
      </c>
      <c r="C52" s="10">
        <f t="shared" si="4"/>
        <v>0.00425930202564806</v>
      </c>
      <c r="D52" s="10">
        <f t="shared" si="7"/>
        <v>0.9957406979743519</v>
      </c>
      <c r="E52" s="15">
        <f t="shared" si="8"/>
        <v>4801.393755340057</v>
      </c>
      <c r="F52" s="14">
        <f t="shared" si="2"/>
        <v>19.664025142359215</v>
      </c>
      <c r="G52" s="20">
        <f>SUM(F52:F$112)</f>
        <v>1787.218923600761</v>
      </c>
      <c r="H52" s="32">
        <f>SUM(E52:E$112)</f>
        <v>78368.52921529711</v>
      </c>
      <c r="I52" s="37">
        <f>SUM(G52:G$112)</f>
        <v>40951.24460012186</v>
      </c>
      <c r="K52" s="5">
        <f t="shared" si="5"/>
        <v>1076469917.7792013</v>
      </c>
      <c r="L52" s="6">
        <f t="shared" si="9"/>
        <v>157531813.3565989</v>
      </c>
      <c r="M52" s="44">
        <f>SUM(L52:L$112)</f>
        <v>2210079229.350713</v>
      </c>
    </row>
    <row r="53" spans="1:13" ht="12.75">
      <c r="A53" s="24">
        <f t="shared" si="6"/>
        <v>50</v>
      </c>
      <c r="B53" s="28">
        <v>32669.855</v>
      </c>
      <c r="C53" s="10">
        <f t="shared" si="4"/>
        <v>0.004788818315844989</v>
      </c>
      <c r="D53" s="10">
        <f t="shared" si="7"/>
        <v>0.995211181684155</v>
      </c>
      <c r="E53" s="15">
        <f t="shared" si="8"/>
        <v>4597.060739607695</v>
      </c>
      <c r="F53" s="14">
        <f t="shared" si="2"/>
        <v>21.16777756623591</v>
      </c>
      <c r="G53" s="20">
        <f>SUM(F53:F$112)</f>
        <v>1767.5548984584018</v>
      </c>
      <c r="H53" s="32">
        <f>SUM(E53:E$112)</f>
        <v>73567.13545995705</v>
      </c>
      <c r="I53" s="37">
        <f>SUM(G53:G$112)</f>
        <v>39164.02567652111</v>
      </c>
      <c r="K53" s="5">
        <f t="shared" si="5"/>
        <v>1067319425.721025</v>
      </c>
      <c r="L53" s="6">
        <f t="shared" si="9"/>
        <v>150185307.78917614</v>
      </c>
      <c r="M53" s="44">
        <f>SUM(L53:L$112)</f>
        <v>2052547415.9941137</v>
      </c>
    </row>
    <row r="54" spans="1:13" ht="12.75">
      <c r="A54" s="24">
        <f t="shared" si="6"/>
        <v>51</v>
      </c>
      <c r="B54" s="28">
        <v>32513.405</v>
      </c>
      <c r="C54" s="10">
        <f t="shared" si="4"/>
        <v>0.0053773820367322145</v>
      </c>
      <c r="D54" s="10">
        <f t="shared" si="7"/>
        <v>0.9946226179632678</v>
      </c>
      <c r="E54" s="15">
        <f t="shared" si="8"/>
        <v>4399.082933595009</v>
      </c>
      <c r="F54" s="14">
        <f t="shared" si="2"/>
        <v>22.745720716547183</v>
      </c>
      <c r="G54" s="20">
        <f>SUM(F54:F$112)</f>
        <v>1746.3871208921657</v>
      </c>
      <c r="H54" s="32">
        <f>SUM(E54:E$112)</f>
        <v>68970.07472034937</v>
      </c>
      <c r="I54" s="37">
        <f>SUM(G54:G$112)</f>
        <v>37396.47077806271</v>
      </c>
      <c r="K54" s="5">
        <f t="shared" si="5"/>
        <v>1057121504.6940249</v>
      </c>
      <c r="L54" s="6">
        <f t="shared" si="9"/>
        <v>143029165.04856262</v>
      </c>
      <c r="M54" s="44">
        <f>SUM(L54:L$112)</f>
        <v>1902362108.2049377</v>
      </c>
    </row>
    <row r="55" spans="1:13" ht="12.75">
      <c r="A55" s="24">
        <f t="shared" si="6"/>
        <v>52</v>
      </c>
      <c r="B55" s="28">
        <v>32338.568</v>
      </c>
      <c r="C55" s="10">
        <f t="shared" si="4"/>
        <v>0.006030631906768447</v>
      </c>
      <c r="D55" s="10">
        <f t="shared" si="7"/>
        <v>0.9939693680932316</v>
      </c>
      <c r="E55" s="15">
        <f t="shared" si="8"/>
        <v>4207.141715432499</v>
      </c>
      <c r="F55" s="14">
        <f t="shared" si="2"/>
        <v>24.395887562868978</v>
      </c>
      <c r="G55" s="20">
        <f>SUM(F55:F$112)</f>
        <v>1723.6414001756186</v>
      </c>
      <c r="H55" s="32">
        <f>SUM(E55:E$112)</f>
        <v>64570.99178675437</v>
      </c>
      <c r="I55" s="37">
        <f>SUM(G55:G$112)</f>
        <v>35650.08365717054</v>
      </c>
      <c r="K55" s="5">
        <f t="shared" si="5"/>
        <v>1045782980.2906239</v>
      </c>
      <c r="L55" s="6">
        <f t="shared" si="9"/>
        <v>136052938.4501505</v>
      </c>
      <c r="M55" s="44">
        <f>SUM(L55:L$112)</f>
        <v>1759332943.156375</v>
      </c>
    </row>
    <row r="56" spans="1:13" ht="12.75">
      <c r="A56" s="24">
        <f t="shared" si="6"/>
        <v>53</v>
      </c>
      <c r="B56" s="28">
        <v>32143.546</v>
      </c>
      <c r="C56" s="10">
        <f t="shared" si="4"/>
        <v>0.006754575241947447</v>
      </c>
      <c r="D56" s="10">
        <f t="shared" si="7"/>
        <v>0.9932454247580526</v>
      </c>
      <c r="E56" s="15">
        <f t="shared" si="8"/>
        <v>4020.9326849683803</v>
      </c>
      <c r="F56" s="14">
        <f t="shared" si="2"/>
        <v>26.11508881098519</v>
      </c>
      <c r="G56" s="20">
        <f>SUM(F56:F$112)</f>
        <v>1699.24551261275</v>
      </c>
      <c r="H56" s="32">
        <f>SUM(E56:E$112)</f>
        <v>60363.85007132188</v>
      </c>
      <c r="I56" s="37">
        <f>SUM(G56:G$112)</f>
        <v>33926.44225699492</v>
      </c>
      <c r="K56" s="5">
        <f t="shared" si="5"/>
        <v>1033207549.4541159</v>
      </c>
      <c r="L56" s="6">
        <f t="shared" si="9"/>
        <v>129247034.72218463</v>
      </c>
      <c r="M56" s="44">
        <f>SUM(L56:L$112)</f>
        <v>1623280004.7062247</v>
      </c>
    </row>
    <row r="57" spans="1:13" ht="12.75">
      <c r="A57" s="24">
        <f t="shared" si="6"/>
        <v>54</v>
      </c>
      <c r="B57" s="28">
        <v>31926.43</v>
      </c>
      <c r="C57" s="10">
        <f t="shared" si="4"/>
        <v>0.007555714810581704</v>
      </c>
      <c r="D57" s="10">
        <f t="shared" si="7"/>
        <v>0.9924442851894183</v>
      </c>
      <c r="E57" s="15">
        <f t="shared" si="8"/>
        <v>3840.1663390432254</v>
      </c>
      <c r="F57" s="14">
        <f t="shared" si="2"/>
        <v>27.899232387505855</v>
      </c>
      <c r="G57" s="20">
        <f>SUM(F57:F$112)</f>
        <v>1673.1304238017644</v>
      </c>
      <c r="H57" s="32">
        <f>SUM(E57:E$112)</f>
        <v>56342.917386353496</v>
      </c>
      <c r="I57" s="37">
        <f>SUM(G57:G$112)</f>
        <v>32227.196744382167</v>
      </c>
      <c r="K57" s="5">
        <f t="shared" si="5"/>
        <v>1019296932.5449001</v>
      </c>
      <c r="L57" s="6">
        <f t="shared" si="9"/>
        <v>122602801.8118198</v>
      </c>
      <c r="M57" s="44">
        <f>SUM(L57:L$112)</f>
        <v>1494032969.98404</v>
      </c>
    </row>
    <row r="58" spans="1:13" ht="12.75">
      <c r="A58" s="24">
        <f t="shared" si="6"/>
        <v>55</v>
      </c>
      <c r="B58" s="28">
        <v>31685.203</v>
      </c>
      <c r="C58" s="10">
        <f t="shared" si="4"/>
        <v>0.00844129040296826</v>
      </c>
      <c r="D58" s="10">
        <f t="shared" si="7"/>
        <v>0.9915587095970317</v>
      </c>
      <c r="E58" s="15">
        <f t="shared" si="8"/>
        <v>3664.568401307903</v>
      </c>
      <c r="F58" s="14">
        <f t="shared" si="2"/>
        <v>29.74392892017404</v>
      </c>
      <c r="G58" s="20">
        <f>SUM(F58:F$112)</f>
        <v>1645.231191414259</v>
      </c>
      <c r="H58" s="32">
        <f>SUM(E58:E$112)</f>
        <v>52502.75104731028</v>
      </c>
      <c r="I58" s="37">
        <f>SUM(G58:G$112)</f>
        <v>30554.066320580398</v>
      </c>
      <c r="K58" s="5">
        <f t="shared" si="5"/>
        <v>1003952089.1512091</v>
      </c>
      <c r="L58" s="6">
        <f t="shared" si="9"/>
        <v>116112593.70282638</v>
      </c>
      <c r="M58" s="44">
        <f>SUM(L58:L$112)</f>
        <v>1371430168.17222</v>
      </c>
    </row>
    <row r="59" spans="1:13" ht="12.75">
      <c r="A59" s="24">
        <f t="shared" si="6"/>
        <v>56</v>
      </c>
      <c r="B59" s="28">
        <v>31417.739</v>
      </c>
      <c r="C59" s="10">
        <f t="shared" si="4"/>
        <v>0.009419010069438905</v>
      </c>
      <c r="D59" s="10">
        <f t="shared" si="7"/>
        <v>0.9905809899305611</v>
      </c>
      <c r="E59" s="15">
        <f t="shared" si="8"/>
        <v>3493.8795338758864</v>
      </c>
      <c r="F59" s="14">
        <f t="shared" si="2"/>
        <v>31.643160106714813</v>
      </c>
      <c r="G59" s="20">
        <f>SUM(F59:F$112)</f>
        <v>1615.4872624940847</v>
      </c>
      <c r="H59" s="32">
        <f>SUM(E59:E$112)</f>
        <v>48838.18264600237</v>
      </c>
      <c r="I59" s="37">
        <f>SUM(G59:G$112)</f>
        <v>28908.835129166142</v>
      </c>
      <c r="K59" s="5">
        <f t="shared" si="5"/>
        <v>987074323.8721211</v>
      </c>
      <c r="L59" s="6">
        <f t="shared" si="9"/>
        <v>109769795.29275426</v>
      </c>
      <c r="M59" s="44">
        <f>SUM(L59:L$112)</f>
        <v>1255317574.4693937</v>
      </c>
    </row>
    <row r="60" spans="1:13" ht="12.75">
      <c r="A60" s="24">
        <f t="shared" si="6"/>
        <v>57</v>
      </c>
      <c r="B60" s="28">
        <v>31121.815</v>
      </c>
      <c r="C60" s="10">
        <f t="shared" si="4"/>
        <v>0.010497427608254783</v>
      </c>
      <c r="D60" s="10">
        <f t="shared" si="7"/>
        <v>0.9895025723917452</v>
      </c>
      <c r="E60" s="15">
        <f t="shared" si="8"/>
        <v>3327.8563916970224</v>
      </c>
      <c r="F60" s="14">
        <f t="shared" si="2"/>
        <v>33.59031881010323</v>
      </c>
      <c r="G60" s="20">
        <f>SUM(F60:F$112)</f>
        <v>1583.84410238737</v>
      </c>
      <c r="H60" s="32">
        <f>SUM(E60:E$112)</f>
        <v>45344.30311212649</v>
      </c>
      <c r="I60" s="37">
        <f>SUM(G60:G$112)</f>
        <v>27293.34786667206</v>
      </c>
      <c r="K60" s="5">
        <f t="shared" si="5"/>
        <v>968567368.8942249</v>
      </c>
      <c r="L60" s="6">
        <f t="shared" si="9"/>
        <v>103568930.96896225</v>
      </c>
      <c r="M60" s="44">
        <f>SUM(L60:L$112)</f>
        <v>1145547779.1766396</v>
      </c>
    </row>
    <row r="61" spans="1:13" ht="12.75">
      <c r="A61" s="24">
        <f t="shared" si="6"/>
        <v>58</v>
      </c>
      <c r="B61" s="28">
        <v>30795.116</v>
      </c>
      <c r="C61" s="10">
        <f t="shared" si="4"/>
        <v>0.011685651711784484</v>
      </c>
      <c r="D61" s="10">
        <f t="shared" si="7"/>
        <v>0.9883143482882155</v>
      </c>
      <c r="E61" s="15">
        <f t="shared" si="8"/>
        <v>3166.2715962831867</v>
      </c>
      <c r="F61" s="14">
        <f t="shared" si="2"/>
        <v>35.57687221065491</v>
      </c>
      <c r="G61" s="20">
        <f>SUM(F61:F$112)</f>
        <v>1550.2537835772666</v>
      </c>
      <c r="H61" s="32">
        <f>SUM(E61:E$112)</f>
        <v>42016.446720429456</v>
      </c>
      <c r="I61" s="37">
        <f>SUM(G61:G$112)</f>
        <v>25709.503764284687</v>
      </c>
      <c r="K61" s="5">
        <f t="shared" si="5"/>
        <v>948339169.4534562</v>
      </c>
      <c r="L61" s="6">
        <f t="shared" si="9"/>
        <v>97505701.09504591</v>
      </c>
      <c r="M61" s="44">
        <f>SUM(L61:L$112)</f>
        <v>1041978848.2076776</v>
      </c>
    </row>
    <row r="62" spans="1:13" ht="12.75">
      <c r="A62" s="24">
        <f t="shared" si="6"/>
        <v>59</v>
      </c>
      <c r="B62" s="28">
        <v>30435.255</v>
      </c>
      <c r="C62" s="10">
        <f t="shared" si="4"/>
        <v>0.012993746889914393</v>
      </c>
      <c r="D62" s="10">
        <f t="shared" si="7"/>
        <v>0.9870062531100856</v>
      </c>
      <c r="E62" s="15">
        <f t="shared" si="8"/>
        <v>3008.9150472924093</v>
      </c>
      <c r="F62" s="14">
        <f t="shared" si="2"/>
        <v>37.593346670934885</v>
      </c>
      <c r="G62" s="20">
        <f>SUM(F62:F$112)</f>
        <v>1514.6769113666116</v>
      </c>
      <c r="H62" s="32">
        <f>SUM(E62:E$112)</f>
        <v>38850.17512414627</v>
      </c>
      <c r="I62" s="37">
        <f>SUM(G62:G$112)</f>
        <v>24159.24998070742</v>
      </c>
      <c r="K62" s="5">
        <f t="shared" si="5"/>
        <v>926304746.9150251</v>
      </c>
      <c r="L62" s="6">
        <f t="shared" si="9"/>
        <v>91577096.73768154</v>
      </c>
      <c r="M62" s="44">
        <f>SUM(L62:L$112)</f>
        <v>944473147.1126318</v>
      </c>
    </row>
    <row r="63" spans="1:13" ht="12.75">
      <c r="A63" s="24">
        <f t="shared" si="6"/>
        <v>60</v>
      </c>
      <c r="B63" s="28">
        <v>30039.787</v>
      </c>
      <c r="C63" s="10">
        <f t="shared" si="4"/>
        <v>0.014432459191538127</v>
      </c>
      <c r="D63" s="10">
        <f t="shared" si="7"/>
        <v>0.9855675408084619</v>
      </c>
      <c r="E63" s="15">
        <f t="shared" si="8"/>
        <v>2855.594198802535</v>
      </c>
      <c r="F63" s="14">
        <f t="shared" si="2"/>
        <v>39.62812186712569</v>
      </c>
      <c r="G63" s="20">
        <f>SUM(F63:F$112)</f>
        <v>1477.0835646956768</v>
      </c>
      <c r="H63" s="32">
        <f>SUM(E63:E$112)</f>
        <v>35841.26007685387</v>
      </c>
      <c r="I63" s="37">
        <f>SUM(G63:G$112)</f>
        <v>22644.57306934081</v>
      </c>
      <c r="K63" s="5">
        <f t="shared" si="5"/>
        <v>902388803.0053691</v>
      </c>
      <c r="L63" s="6">
        <f t="shared" si="9"/>
        <v>85781441.49046381</v>
      </c>
      <c r="M63" s="44">
        <f>SUM(L63:L$112)</f>
        <v>852896050.3749502</v>
      </c>
    </row>
    <row r="64" spans="1:13" ht="12.75">
      <c r="A64" s="24">
        <f t="shared" si="6"/>
        <v>61</v>
      </c>
      <c r="B64" s="28">
        <v>29606.239</v>
      </c>
      <c r="C64" s="10">
        <f t="shared" si="4"/>
        <v>0.016013550387133035</v>
      </c>
      <c r="D64" s="10">
        <f t="shared" si="7"/>
        <v>0.983986449612867</v>
      </c>
      <c r="E64" s="15">
        <f t="shared" si="8"/>
        <v>2706.135530827619</v>
      </c>
      <c r="F64" s="14">
        <f t="shared" si="2"/>
        <v>41.668113151268265</v>
      </c>
      <c r="G64" s="20">
        <f>SUM(F64:F$112)</f>
        <v>1437.4554428285517</v>
      </c>
      <c r="H64" s="32">
        <f>SUM(E64:E$112)</f>
        <v>32985.66587805134</v>
      </c>
      <c r="I64" s="37">
        <f>SUM(G64:G$112)</f>
        <v>21167.48950464513</v>
      </c>
      <c r="K64" s="5">
        <f t="shared" si="5"/>
        <v>876529387.7251211</v>
      </c>
      <c r="L64" s="6">
        <f t="shared" si="9"/>
        <v>80118495.29207437</v>
      </c>
      <c r="M64" s="44">
        <f>SUM(L64:L$112)</f>
        <v>767114608.8844864</v>
      </c>
    </row>
    <row r="65" spans="1:13" ht="12.75">
      <c r="A65" s="24">
        <f t="shared" si="6"/>
        <v>62</v>
      </c>
      <c r="B65" s="28">
        <v>29132.138</v>
      </c>
      <c r="C65" s="10">
        <f t="shared" si="4"/>
        <v>0.01774970995949554</v>
      </c>
      <c r="D65" s="10">
        <f t="shared" si="7"/>
        <v>0.9822502900405045</v>
      </c>
      <c r="E65" s="15">
        <f t="shared" si="8"/>
        <v>2560.385281875288</v>
      </c>
      <c r="F65" s="14">
        <f t="shared" si="2"/>
        <v>43.69816936331509</v>
      </c>
      <c r="G65" s="20">
        <f>SUM(F65:F$112)</f>
        <v>1395.7873296772834</v>
      </c>
      <c r="H65" s="32">
        <f>SUM(E65:E$112)</f>
        <v>30279.530347223714</v>
      </c>
      <c r="I65" s="37">
        <f>SUM(G65:G$112)</f>
        <v>19730.034061816583</v>
      </c>
      <c r="K65" s="5">
        <f t="shared" si="5"/>
        <v>848681464.451044</v>
      </c>
      <c r="L65" s="6">
        <f t="shared" si="9"/>
        <v>74589497.36475979</v>
      </c>
      <c r="M65" s="44">
        <f>SUM(L65:L$112)</f>
        <v>686996113.5924122</v>
      </c>
    </row>
    <row r="66" spans="1:13" ht="12.75">
      <c r="A66" s="24">
        <f t="shared" si="6"/>
        <v>63</v>
      </c>
      <c r="B66" s="28">
        <v>28615.051</v>
      </c>
      <c r="C66" s="10">
        <f t="shared" si="4"/>
        <v>0.019654656565176065</v>
      </c>
      <c r="D66" s="10">
        <f t="shared" si="7"/>
        <v>0.9803453434348239</v>
      </c>
      <c r="E66" s="15">
        <f t="shared" si="8"/>
        <v>2418.2107555167695</v>
      </c>
      <c r="F66" s="14">
        <f t="shared" si="2"/>
        <v>45.701059521054866</v>
      </c>
      <c r="G66" s="20">
        <f>SUM(F66:F$112)</f>
        <v>1352.0891603139678</v>
      </c>
      <c r="H66" s="32">
        <f>SUM(E66:E$112)</f>
        <v>27719.145065348424</v>
      </c>
      <c r="I66" s="37">
        <f>SUM(G66:G$112)</f>
        <v>18334.246732139305</v>
      </c>
      <c r="K66" s="5">
        <f t="shared" si="5"/>
        <v>818821143.7326009</v>
      </c>
      <c r="L66" s="6">
        <f t="shared" si="9"/>
        <v>69197224.09786089</v>
      </c>
      <c r="M66" s="44">
        <f>SUM(L66:L$112)</f>
        <v>612406616.2276523</v>
      </c>
    </row>
    <row r="67" spans="1:13" ht="12.75">
      <c r="A67" s="24">
        <f t="shared" si="6"/>
        <v>64</v>
      </c>
      <c r="B67" s="28">
        <v>28052.632</v>
      </c>
      <c r="C67" s="10">
        <f t="shared" si="4"/>
        <v>0.021743093482280096</v>
      </c>
      <c r="D67" s="10">
        <f t="shared" si="7"/>
        <v>0.9782569065177199</v>
      </c>
      <c r="E67" s="15">
        <f aca="true" t="shared" si="10" ref="E67:E98">v^A67*B67</f>
        <v>2279.5015900143003</v>
      </c>
      <c r="F67" s="14">
        <f aca="true" t="shared" si="11" ref="F67:F111">v^(A67+1)*(B67-B68)</f>
        <v>47.657130927583616</v>
      </c>
      <c r="G67" s="20">
        <f>SUM(F67:F$112)</f>
        <v>1306.388100792913</v>
      </c>
      <c r="H67" s="32">
        <f>SUM(E67:E$112)</f>
        <v>25300.93430983166</v>
      </c>
      <c r="I67" s="37">
        <f>SUM(G67:G$112)</f>
        <v>16982.157571825333</v>
      </c>
      <c r="K67" s="5">
        <f t="shared" si="5"/>
        <v>786950162.1274241</v>
      </c>
      <c r="L67" s="6">
        <f aca="true" t="shared" si="12" ref="L67:L98">v^A67*K67</f>
        <v>63946019.24808605</v>
      </c>
      <c r="M67" s="44">
        <f>SUM(L67:L$112)</f>
        <v>543209392.1297915</v>
      </c>
    </row>
    <row r="68" spans="1:13" ht="12.75">
      <c r="A68" s="24">
        <f t="shared" si="6"/>
        <v>65</v>
      </c>
      <c r="B68" s="28">
        <v>27442.681</v>
      </c>
      <c r="C68" s="10">
        <f aca="true" t="shared" si="13" ref="C68:C112">1-B69/B68</f>
        <v>0.024030997554502886</v>
      </c>
      <c r="D68" s="10">
        <f t="shared" si="7"/>
        <v>0.9759690024454971</v>
      </c>
      <c r="E68" s="15">
        <f t="shared" si="10"/>
        <v>2144.171321009244</v>
      </c>
      <c r="F68" s="14">
        <f t="shared" si="11"/>
        <v>49.544784395777214</v>
      </c>
      <c r="G68" s="20">
        <f>SUM(F68:F$112)</f>
        <v>1258.7309698653294</v>
      </c>
      <c r="H68" s="32">
        <f>SUM(E68:E$112)</f>
        <v>23021.43271981736</v>
      </c>
      <c r="I68" s="37">
        <f>SUM(G68:G$112)</f>
        <v>15675.769471032418</v>
      </c>
      <c r="K68" s="5">
        <f aca="true" t="shared" si="14" ref="K68:K112">B68*B68</f>
        <v>753100740.467761</v>
      </c>
      <c r="L68" s="6">
        <f t="shared" si="12"/>
        <v>58841809.571805276</v>
      </c>
      <c r="M68" s="44">
        <f>SUM(L68:L$112)</f>
        <v>479263372.8817051</v>
      </c>
    </row>
    <row r="69" spans="1:13" ht="12.75">
      <c r="A69" s="24">
        <f aca="true" t="shared" si="15" ref="A69:A112">A68+1</f>
        <v>66</v>
      </c>
      <c r="B69" s="28">
        <v>26783.206</v>
      </c>
      <c r="C69" s="10">
        <f t="shared" si="13"/>
        <v>0.026535508855810575</v>
      </c>
      <c r="D69" s="10">
        <f aca="true" t="shared" si="16" ref="D69:D112">1-C69</f>
        <v>0.9734644911441894</v>
      </c>
      <c r="E69" s="15">
        <f t="shared" si="10"/>
        <v>2012.1584088823415</v>
      </c>
      <c r="F69" s="14">
        <f t="shared" si="11"/>
        <v>51.34004545979908</v>
      </c>
      <c r="G69" s="20">
        <f>SUM(F69:F$112)</f>
        <v>1209.1861854695521</v>
      </c>
      <c r="H69" s="32">
        <f>SUM(E69:E$112)</f>
        <v>20877.261398808114</v>
      </c>
      <c r="I69" s="37">
        <f>SUM(G69:G$112)</f>
        <v>14417.038501167088</v>
      </c>
      <c r="K69" s="5">
        <f t="shared" si="14"/>
        <v>717340123.638436</v>
      </c>
      <c r="L69" s="6">
        <f t="shared" si="12"/>
        <v>53892053.16972798</v>
      </c>
      <c r="M69" s="44">
        <f>SUM(L69:L$112)</f>
        <v>420421563.3098998</v>
      </c>
    </row>
    <row r="70" spans="1:13" ht="12.75">
      <c r="A70" s="24">
        <f t="shared" si="15"/>
        <v>67</v>
      </c>
      <c r="B70" s="28">
        <v>26072.5</v>
      </c>
      <c r="C70" s="10">
        <f t="shared" si="13"/>
        <v>0.029274906510691312</v>
      </c>
      <c r="D70" s="10">
        <f t="shared" si="16"/>
        <v>0.9707250934893087</v>
      </c>
      <c r="E70" s="15">
        <f t="shared" si="10"/>
        <v>1883.4276553886061</v>
      </c>
      <c r="F70" s="14">
        <f t="shared" si="11"/>
        <v>53.016508203030824</v>
      </c>
      <c r="G70" s="20">
        <f>SUM(F70:F$112)</f>
        <v>1157.846140009753</v>
      </c>
      <c r="H70" s="32">
        <f>SUM(E70:E$112)</f>
        <v>18865.10298992577</v>
      </c>
      <c r="I70" s="37">
        <f>SUM(G70:G$112)</f>
        <v>13207.852315697535</v>
      </c>
      <c r="K70" s="5">
        <f t="shared" si="14"/>
        <v>679775256.25</v>
      </c>
      <c r="L70" s="6">
        <f t="shared" si="12"/>
        <v>49105667.545119435</v>
      </c>
      <c r="M70" s="44">
        <f>SUM(L70:L$112)</f>
        <v>366529510.14017195</v>
      </c>
    </row>
    <row r="71" spans="1:13" ht="12.75">
      <c r="A71" s="24">
        <f t="shared" si="15"/>
        <v>68</v>
      </c>
      <c r="B71" s="28">
        <v>25309.23</v>
      </c>
      <c r="C71" s="10">
        <f t="shared" si="13"/>
        <v>0.03226889952795886</v>
      </c>
      <c r="D71" s="10">
        <f t="shared" si="16"/>
        <v>0.9677311004720411</v>
      </c>
      <c r="E71" s="15">
        <f t="shared" si="10"/>
        <v>1757.9716219783209</v>
      </c>
      <c r="F71" s="14">
        <f t="shared" si="11"/>
        <v>54.54597081021271</v>
      </c>
      <c r="G71" s="20">
        <f>SUM(F71:F$112)</f>
        <v>1104.8296318067225</v>
      </c>
      <c r="H71" s="32">
        <f>SUM(E71:E$112)</f>
        <v>16981.67533453716</v>
      </c>
      <c r="I71" s="37">
        <f>SUM(G71:G$112)</f>
        <v>12050.006175687782</v>
      </c>
      <c r="K71" s="5">
        <f t="shared" si="14"/>
        <v>640557123.1929</v>
      </c>
      <c r="L71" s="6">
        <f t="shared" si="12"/>
        <v>44492908.114122376</v>
      </c>
      <c r="M71" s="44">
        <f>SUM(L71:L$112)</f>
        <v>317423842.5950525</v>
      </c>
    </row>
    <row r="72" spans="1:13" ht="12.75">
      <c r="A72" s="24">
        <f t="shared" si="15"/>
        <v>69</v>
      </c>
      <c r="B72" s="28">
        <v>24492.529</v>
      </c>
      <c r="C72" s="10">
        <f t="shared" si="13"/>
        <v>0.03553846971049823</v>
      </c>
      <c r="D72" s="10">
        <f t="shared" si="16"/>
        <v>0.9644615302895018</v>
      </c>
      <c r="E72" s="15">
        <f t="shared" si="10"/>
        <v>1635.8113580150957</v>
      </c>
      <c r="F72" s="14">
        <f t="shared" si="11"/>
        <v>55.898300383565825</v>
      </c>
      <c r="G72" s="20">
        <f>SUM(F72:F$112)</f>
        <v>1050.2836609965102</v>
      </c>
      <c r="H72" s="32">
        <f>SUM(E72:E$112)</f>
        <v>15223.703712558836</v>
      </c>
      <c r="I72" s="37">
        <f>SUM(G72:G$112)</f>
        <v>10945.17654388106</v>
      </c>
      <c r="K72" s="5">
        <f t="shared" si="14"/>
        <v>599883976.815841</v>
      </c>
      <c r="L72" s="6">
        <f t="shared" si="12"/>
        <v>40065157.124714114</v>
      </c>
      <c r="M72" s="44">
        <f>SUM(L72:L$112)</f>
        <v>272930934.4809301</v>
      </c>
    </row>
    <row r="73" spans="1:13" ht="12.75">
      <c r="A73" s="24">
        <f t="shared" si="15"/>
        <v>70</v>
      </c>
      <c r="B73" s="28">
        <v>23622.102</v>
      </c>
      <c r="C73" s="10">
        <f t="shared" si="13"/>
        <v>0.03910591868581381</v>
      </c>
      <c r="D73" s="10">
        <f t="shared" si="16"/>
        <v>0.9608940813141862</v>
      </c>
      <c r="E73" s="15">
        <f t="shared" si="10"/>
        <v>1516.9972361694106</v>
      </c>
      <c r="F73" s="14">
        <f t="shared" si="11"/>
        <v>57.04189477331271</v>
      </c>
      <c r="G73" s="20">
        <f>SUM(F73:F$112)</f>
        <v>994.3853606129442</v>
      </c>
      <c r="H73" s="32">
        <f>SUM(E73:E$112)</f>
        <v>13587.89235454374</v>
      </c>
      <c r="I73" s="37">
        <f>SUM(G73:G$112)</f>
        <v>9894.89288288455</v>
      </c>
      <c r="K73" s="5">
        <f t="shared" si="14"/>
        <v>558003702.898404</v>
      </c>
      <c r="L73" s="6">
        <f t="shared" si="12"/>
        <v>35834663.44651191</v>
      </c>
      <c r="M73" s="44">
        <f>SUM(L73:L$112)</f>
        <v>232865777.356216</v>
      </c>
    </row>
    <row r="74" spans="1:13" ht="12.75">
      <c r="A74" s="24">
        <f t="shared" si="15"/>
        <v>71</v>
      </c>
      <c r="B74" s="28">
        <v>22698.338</v>
      </c>
      <c r="C74" s="10">
        <f t="shared" si="13"/>
        <v>0.04299508624816506</v>
      </c>
      <c r="D74" s="10">
        <f t="shared" si="16"/>
        <v>0.9570049137518349</v>
      </c>
      <c r="E74" s="15">
        <f t="shared" si="10"/>
        <v>1401.6092938511204</v>
      </c>
      <c r="F74" s="14">
        <f t="shared" si="11"/>
        <v>57.94453122630632</v>
      </c>
      <c r="G74" s="20">
        <f>SUM(F74:F$112)</f>
        <v>937.3434658396316</v>
      </c>
      <c r="H74" s="32">
        <f>SUM(E74:E$112)</f>
        <v>12070.89511837433</v>
      </c>
      <c r="I74" s="37">
        <f>SUM(G74:G$112)</f>
        <v>8900.507522271604</v>
      </c>
      <c r="K74" s="5">
        <f t="shared" si="14"/>
        <v>515214547.962244</v>
      </c>
      <c r="L74" s="6">
        <f t="shared" si="12"/>
        <v>31814201.495774053</v>
      </c>
      <c r="M74" s="44">
        <f>SUM(L74:L$112)</f>
        <v>197031113.9097041</v>
      </c>
    </row>
    <row r="75" spans="1:13" ht="12.75">
      <c r="A75" s="24">
        <f t="shared" si="15"/>
        <v>72</v>
      </c>
      <c r="B75" s="28">
        <v>21722.421</v>
      </c>
      <c r="C75" s="10">
        <f t="shared" si="13"/>
        <v>0.04723096932887905</v>
      </c>
      <c r="D75" s="10">
        <f t="shared" si="16"/>
        <v>0.952769030671121</v>
      </c>
      <c r="E75" s="15">
        <f t="shared" si="10"/>
        <v>1289.7567128613093</v>
      </c>
      <c r="F75" s="14">
        <f t="shared" si="11"/>
        <v>58.573518987373404</v>
      </c>
      <c r="G75" s="20">
        <f>SUM(F75:F$112)</f>
        <v>879.3989346133251</v>
      </c>
      <c r="H75" s="32">
        <f>SUM(E75:E$112)</f>
        <v>10669.28582452321</v>
      </c>
      <c r="I75" s="37">
        <f>SUM(G75:G$112)</f>
        <v>7963.164056431974</v>
      </c>
      <c r="K75" s="5">
        <f t="shared" si="14"/>
        <v>471863574.10124093</v>
      </c>
      <c r="L75" s="6">
        <f t="shared" si="12"/>
        <v>28016638.304349475</v>
      </c>
      <c r="M75" s="44">
        <f>SUM(L75:L$112)</f>
        <v>165216912.41393003</v>
      </c>
    </row>
    <row r="76" spans="1:13" ht="12.75">
      <c r="A76" s="24">
        <f t="shared" si="15"/>
        <v>73</v>
      </c>
      <c r="B76" s="28">
        <v>20696.45</v>
      </c>
      <c r="C76" s="10">
        <f t="shared" si="13"/>
        <v>0.051840049863624116</v>
      </c>
      <c r="D76" s="10">
        <f t="shared" si="16"/>
        <v>0.9481599501363759</v>
      </c>
      <c r="E76" s="15">
        <f t="shared" si="10"/>
        <v>1181.5771664561933</v>
      </c>
      <c r="F76" s="14">
        <f t="shared" si="11"/>
        <v>58.89713387193143</v>
      </c>
      <c r="G76" s="20">
        <f>SUM(F76:F$112)</f>
        <v>820.8254156259516</v>
      </c>
      <c r="H76" s="32">
        <f>SUM(E76:E$112)</f>
        <v>9379.529111661901</v>
      </c>
      <c r="I76" s="37">
        <f>SUM(G76:G$112)</f>
        <v>7083.765121818649</v>
      </c>
      <c r="K76" s="5">
        <f t="shared" si="14"/>
        <v>428343042.6025</v>
      </c>
      <c r="L76" s="6">
        <f t="shared" si="12"/>
        <v>24454452.74670228</v>
      </c>
      <c r="M76" s="44">
        <f>SUM(L76:L$112)</f>
        <v>137200274.10958055</v>
      </c>
    </row>
    <row r="77" spans="1:13" ht="12.75">
      <c r="A77" s="24">
        <f t="shared" si="15"/>
        <v>74</v>
      </c>
      <c r="B77" s="28">
        <v>19623.545</v>
      </c>
      <c r="C77" s="10">
        <f t="shared" si="13"/>
        <v>0.05685022762197145</v>
      </c>
      <c r="D77" s="10">
        <f t="shared" si="16"/>
        <v>0.9431497723780286</v>
      </c>
      <c r="E77" s="15">
        <f t="shared" si="10"/>
        <v>1077.234756951331</v>
      </c>
      <c r="F77" s="14">
        <f t="shared" si="11"/>
        <v>58.88561647594446</v>
      </c>
      <c r="G77" s="20">
        <f>SUM(F77:F$112)</f>
        <v>761.9282817540202</v>
      </c>
      <c r="H77" s="32">
        <f>SUM(E77:E$112)</f>
        <v>8197.951945205707</v>
      </c>
      <c r="I77" s="37">
        <f>SUM(G77:G$112)</f>
        <v>6262.939706192698</v>
      </c>
      <c r="K77" s="5">
        <f t="shared" si="14"/>
        <v>385083518.36702496</v>
      </c>
      <c r="L77" s="6">
        <f t="shared" si="12"/>
        <v>21139164.72859851</v>
      </c>
      <c r="M77" s="44">
        <f>SUM(L77:L$112)</f>
        <v>112745821.3628783</v>
      </c>
    </row>
    <row r="78" spans="1:13" ht="12.75">
      <c r="A78" s="24">
        <f t="shared" si="15"/>
        <v>75</v>
      </c>
      <c r="B78" s="28">
        <v>18507.942</v>
      </c>
      <c r="C78" s="10">
        <f t="shared" si="13"/>
        <v>0.062290448068185955</v>
      </c>
      <c r="D78" s="10">
        <f t="shared" si="16"/>
        <v>0.937709551931814</v>
      </c>
      <c r="E78" s="15">
        <f t="shared" si="10"/>
        <v>976.9170344387969</v>
      </c>
      <c r="F78" s="14">
        <f t="shared" si="11"/>
        <v>58.512115192919374</v>
      </c>
      <c r="G78" s="20">
        <f>SUM(F78:F$112)</f>
        <v>703.0426652780759</v>
      </c>
      <c r="H78" s="32">
        <f>SUM(E78:E$112)</f>
        <v>7120.71718825438</v>
      </c>
      <c r="I78" s="37">
        <f>SUM(G78:G$112)</f>
        <v>5501.011424438678</v>
      </c>
      <c r="K78" s="5">
        <f t="shared" si="14"/>
        <v>342543917.075364</v>
      </c>
      <c r="L78" s="6">
        <f t="shared" si="12"/>
        <v>18080723.81220526</v>
      </c>
      <c r="M78" s="44">
        <f>SUM(L78:L$112)</f>
        <v>91606656.63427977</v>
      </c>
    </row>
    <row r="79" spans="1:13" ht="12.75">
      <c r="A79" s="24">
        <f t="shared" si="15"/>
        <v>76</v>
      </c>
      <c r="B79" s="28">
        <v>17355.074</v>
      </c>
      <c r="C79" s="10">
        <f t="shared" si="13"/>
        <v>0.06819077809751772</v>
      </c>
      <c r="D79" s="10">
        <f t="shared" si="16"/>
        <v>0.9318092219024823</v>
      </c>
      <c r="E79" s="15">
        <f t="shared" si="10"/>
        <v>880.8311871520775</v>
      </c>
      <c r="F79" s="14">
        <f t="shared" si="11"/>
        <v>57.75438848505812</v>
      </c>
      <c r="G79" s="20">
        <f>SUM(F79:F$112)</f>
        <v>644.5305500851565</v>
      </c>
      <c r="H79" s="32">
        <f>SUM(E79:E$112)</f>
        <v>6143.800153815584</v>
      </c>
      <c r="I79" s="37">
        <f>SUM(G79:G$112)</f>
        <v>4797.968759160602</v>
      </c>
      <c r="K79" s="5">
        <f t="shared" si="14"/>
        <v>301198593.545476</v>
      </c>
      <c r="L79" s="6">
        <f t="shared" si="12"/>
        <v>15286890.434532156</v>
      </c>
      <c r="M79" s="44">
        <f>SUM(L79:L$112)</f>
        <v>73525932.8220745</v>
      </c>
    </row>
    <row r="80" spans="1:13" ht="12.75">
      <c r="A80" s="24">
        <f t="shared" si="15"/>
        <v>77</v>
      </c>
      <c r="B80" s="28">
        <v>16171.618</v>
      </c>
      <c r="C80" s="10">
        <f t="shared" si="13"/>
        <v>0.07458264225632838</v>
      </c>
      <c r="D80" s="10">
        <f t="shared" si="16"/>
        <v>0.9254173577436716</v>
      </c>
      <c r="E80" s="15">
        <f t="shared" si="10"/>
        <v>789.198676084247</v>
      </c>
      <c r="F80" s="14">
        <f t="shared" si="11"/>
        <v>56.59665627649942</v>
      </c>
      <c r="G80" s="20">
        <f>SUM(F80:F$112)</f>
        <v>586.7761616000984</v>
      </c>
      <c r="H80" s="32">
        <f>SUM(E80:E$112)</f>
        <v>5262.968966663507</v>
      </c>
      <c r="I80" s="37">
        <f>SUM(G80:G$112)</f>
        <v>4153.438209075445</v>
      </c>
      <c r="K80" s="5">
        <f t="shared" si="14"/>
        <v>261521228.737924</v>
      </c>
      <c r="L80" s="6">
        <f t="shared" si="12"/>
        <v>12762619.515740179</v>
      </c>
      <c r="M80" s="44">
        <f>SUM(L80:L$112)</f>
        <v>58239042.38754236</v>
      </c>
    </row>
    <row r="81" spans="1:13" ht="12.75">
      <c r="A81" s="24">
        <f t="shared" si="15"/>
        <v>78</v>
      </c>
      <c r="B81" s="28">
        <v>14965.496</v>
      </c>
      <c r="C81" s="10">
        <f t="shared" si="13"/>
        <v>0.08149780000609397</v>
      </c>
      <c r="D81" s="10">
        <f t="shared" si="16"/>
        <v>0.918502199993906</v>
      </c>
      <c r="E81" s="15">
        <f t="shared" si="10"/>
        <v>702.2482245737381</v>
      </c>
      <c r="F81" s="14">
        <f t="shared" si="11"/>
        <v>55.0304666932164</v>
      </c>
      <c r="G81" s="20">
        <f>SUM(F81:F$112)</f>
        <v>530.1795053235987</v>
      </c>
      <c r="H81" s="32">
        <f>SUM(E81:E$112)</f>
        <v>4473.770290579259</v>
      </c>
      <c r="I81" s="37">
        <f>SUM(G81:G$112)</f>
        <v>3566.6620474753468</v>
      </c>
      <c r="K81" s="5">
        <f t="shared" si="14"/>
        <v>223966070.52601597</v>
      </c>
      <c r="L81" s="6">
        <f t="shared" si="12"/>
        <v>10509492.995865377</v>
      </c>
      <c r="M81" s="44">
        <f>SUM(L81:L$112)</f>
        <v>45476422.87180219</v>
      </c>
    </row>
    <row r="82" spans="1:13" ht="12.75">
      <c r="A82" s="24">
        <f t="shared" si="15"/>
        <v>79</v>
      </c>
      <c r="B82" s="28">
        <v>13745.841</v>
      </c>
      <c r="C82" s="10">
        <f t="shared" si="13"/>
        <v>0.08896880154513653</v>
      </c>
      <c r="D82" s="10">
        <f t="shared" si="16"/>
        <v>0.9110311984548635</v>
      </c>
      <c r="E82" s="15">
        <f t="shared" si="10"/>
        <v>620.2082107815318</v>
      </c>
      <c r="F82" s="14">
        <f t="shared" si="11"/>
        <v>53.0569050208522</v>
      </c>
      <c r="G82" s="20">
        <f>SUM(F82:F$112)</f>
        <v>475.1490386303825</v>
      </c>
      <c r="H82" s="32">
        <f>SUM(E82:E$112)</f>
        <v>3771.5220660055193</v>
      </c>
      <c r="I82" s="37">
        <f>SUM(G82:G$112)</f>
        <v>3036.4825421517476</v>
      </c>
      <c r="K82" s="5">
        <f t="shared" si="14"/>
        <v>188948144.797281</v>
      </c>
      <c r="L82" s="6">
        <f t="shared" si="12"/>
        <v>8525283.452297421</v>
      </c>
      <c r="M82" s="44">
        <f>SUM(L82:L$112)</f>
        <v>34966929.875936806</v>
      </c>
    </row>
    <row r="83" spans="1:13" ht="12.75">
      <c r="A83" s="24">
        <f t="shared" si="15"/>
        <v>80</v>
      </c>
      <c r="B83" s="28">
        <v>12522.89</v>
      </c>
      <c r="C83" s="10">
        <f t="shared" si="13"/>
        <v>0.09702856129855009</v>
      </c>
      <c r="D83" s="10">
        <f t="shared" si="16"/>
        <v>0.9029714387014499</v>
      </c>
      <c r="E83" s="15">
        <f t="shared" si="10"/>
        <v>543.2971438075436</v>
      </c>
      <c r="F83" s="14">
        <f t="shared" si="11"/>
        <v>50.68782713582443</v>
      </c>
      <c r="G83" s="20">
        <f>SUM(F83:F$112)</f>
        <v>422.0921336095302</v>
      </c>
      <c r="H83" s="32">
        <f>SUM(E83:E$112)</f>
        <v>3151.313855223987</v>
      </c>
      <c r="I83" s="37">
        <f>SUM(G83:G$112)</f>
        <v>2561.3335035213654</v>
      </c>
      <c r="K83" s="5">
        <f t="shared" si="14"/>
        <v>156822773.95209998</v>
      </c>
      <c r="L83" s="6">
        <f t="shared" si="12"/>
        <v>6803650.369216049</v>
      </c>
      <c r="M83" s="44">
        <f>SUM(L83:L$112)</f>
        <v>26441646.42363936</v>
      </c>
    </row>
    <row r="84" spans="1:13" ht="12.75">
      <c r="A84" s="24">
        <f t="shared" si="15"/>
        <v>81</v>
      </c>
      <c r="B84" s="28">
        <v>11307.812</v>
      </c>
      <c r="C84" s="10">
        <f t="shared" si="13"/>
        <v>0.10570966337254273</v>
      </c>
      <c r="D84" s="10">
        <f t="shared" si="16"/>
        <v>0.8942903366274573</v>
      </c>
      <c r="E84" s="15">
        <f t="shared" si="10"/>
        <v>471.7132726791213</v>
      </c>
      <c r="F84" s="14">
        <f t="shared" si="11"/>
        <v>47.946780060836886</v>
      </c>
      <c r="G84" s="20">
        <f>SUM(F84:F$112)</f>
        <v>371.4043064737058</v>
      </c>
      <c r="H84" s="32">
        <f>SUM(E84:E$112)</f>
        <v>2608.0167114164433</v>
      </c>
      <c r="I84" s="37">
        <f>SUM(G84:G$112)</f>
        <v>2139.241369911835</v>
      </c>
      <c r="K84" s="5">
        <f t="shared" si="14"/>
        <v>127866612.22734399</v>
      </c>
      <c r="L84" s="6">
        <f t="shared" si="12"/>
        <v>5334045.005360239</v>
      </c>
      <c r="M84" s="44">
        <f>SUM(L84:L$112)</f>
        <v>19637996.054423317</v>
      </c>
    </row>
    <row r="85" spans="1:13" ht="12.75">
      <c r="A85" s="24">
        <f t="shared" si="15"/>
        <v>82</v>
      </c>
      <c r="B85" s="28">
        <v>10112.467</v>
      </c>
      <c r="C85" s="10">
        <f t="shared" si="13"/>
        <v>0.11504446936637724</v>
      </c>
      <c r="D85" s="10">
        <f t="shared" si="16"/>
        <v>0.8849555306336228</v>
      </c>
      <c r="E85" s="15">
        <f t="shared" si="10"/>
        <v>405.62367443831806</v>
      </c>
      <c r="F85" s="14">
        <f t="shared" si="11"/>
        <v>44.86996191172736</v>
      </c>
      <c r="G85" s="20">
        <f>SUM(F85:F$112)</f>
        <v>323.45752641286896</v>
      </c>
      <c r="H85" s="32">
        <f>SUM(E85:E$112)</f>
        <v>2136.3034387373223</v>
      </c>
      <c r="I85" s="37">
        <f>SUM(G85:G$112)</f>
        <v>1767.8370634381295</v>
      </c>
      <c r="K85" s="5">
        <f t="shared" si="14"/>
        <v>102261988.82608901</v>
      </c>
      <c r="L85" s="6">
        <f t="shared" si="12"/>
        <v>4101856.022176235</v>
      </c>
      <c r="M85" s="44">
        <f>SUM(L85:L$112)</f>
        <v>14303951.04906308</v>
      </c>
    </row>
    <row r="86" spans="1:13" ht="12.75">
      <c r="A86" s="24">
        <f t="shared" si="15"/>
        <v>83</v>
      </c>
      <c r="B86" s="28">
        <v>8949.0836</v>
      </c>
      <c r="C86" s="10">
        <f t="shared" si="13"/>
        <v>0.12506402331519173</v>
      </c>
      <c r="D86" s="10">
        <f t="shared" si="16"/>
        <v>0.8749359766848083</v>
      </c>
      <c r="E86" s="15">
        <f t="shared" si="10"/>
        <v>345.15280197127083</v>
      </c>
      <c r="F86" s="14">
        <f t="shared" si="11"/>
        <v>41.50595968561417</v>
      </c>
      <c r="G86" s="20">
        <f>SUM(F86:F$112)</f>
        <v>278.5875645011416</v>
      </c>
      <c r="H86" s="32">
        <f>SUM(E86:E$112)</f>
        <v>1730.6797642990045</v>
      </c>
      <c r="I86" s="37">
        <f>SUM(G86:G$112)</f>
        <v>1444.3795370252606</v>
      </c>
      <c r="K86" s="5">
        <f t="shared" si="14"/>
        <v>80086097.27978896</v>
      </c>
      <c r="L86" s="6">
        <f t="shared" si="12"/>
        <v>3088801.279615147</v>
      </c>
      <c r="M86" s="44">
        <f>SUM(L86:L$112)</f>
        <v>10202095.026886845</v>
      </c>
    </row>
    <row r="87" spans="1:13" ht="12.75">
      <c r="A87" s="24">
        <f t="shared" si="15"/>
        <v>84</v>
      </c>
      <c r="B87" s="28">
        <v>7829.8752</v>
      </c>
      <c r="C87" s="10">
        <f t="shared" si="13"/>
        <v>0.13579820531494557</v>
      </c>
      <c r="D87" s="10">
        <f t="shared" si="16"/>
        <v>0.8642017946850544</v>
      </c>
      <c r="E87" s="15">
        <f t="shared" si="10"/>
        <v>290.37173451753074</v>
      </c>
      <c r="F87" s="14">
        <f t="shared" si="11"/>
        <v>37.91534655929664</v>
      </c>
      <c r="G87" s="20">
        <f>SUM(F87:F$112)</f>
        <v>237.08160481552738</v>
      </c>
      <c r="H87" s="32">
        <f>SUM(E87:E$112)</f>
        <v>1385.5269623277336</v>
      </c>
      <c r="I87" s="37">
        <f>SUM(G87:G$112)</f>
        <v>1165.7919725241188</v>
      </c>
      <c r="K87" s="5">
        <f t="shared" si="14"/>
        <v>61306945.64757504</v>
      </c>
      <c r="L87" s="6">
        <f t="shared" si="12"/>
        <v>2273574.442879798</v>
      </c>
      <c r="M87" s="44">
        <f>SUM(L87:L$112)</f>
        <v>7113293.747271699</v>
      </c>
    </row>
    <row r="88" spans="1:13" ht="12.75">
      <c r="A88" s="24">
        <f t="shared" si="15"/>
        <v>85</v>
      </c>
      <c r="B88" s="28">
        <v>6766.5922</v>
      </c>
      <c r="C88" s="10">
        <f t="shared" si="13"/>
        <v>0.14727447296144136</v>
      </c>
      <c r="D88" s="10">
        <f t="shared" si="16"/>
        <v>0.8527255270385586</v>
      </c>
      <c r="E88" s="15">
        <f t="shared" si="10"/>
        <v>241.28824432294448</v>
      </c>
      <c r="F88" s="14">
        <f t="shared" si="11"/>
        <v>34.168845206204935</v>
      </c>
      <c r="G88" s="20">
        <f>SUM(F88:F$112)</f>
        <v>199.16625825623075</v>
      </c>
      <c r="H88" s="32">
        <f>SUM(E88:E$112)</f>
        <v>1095.1552278102026</v>
      </c>
      <c r="I88" s="37">
        <f>SUM(G88:G$112)</f>
        <v>928.7103677085909</v>
      </c>
      <c r="K88" s="5">
        <f t="shared" si="14"/>
        <v>45786770.00110084</v>
      </c>
      <c r="L88" s="6">
        <f t="shared" si="12"/>
        <v>1632699.1519873303</v>
      </c>
      <c r="M88" s="44">
        <f>SUM(L88:L$112)</f>
        <v>4839719.304391901</v>
      </c>
    </row>
    <row r="89" spans="1:13" ht="12.75">
      <c r="A89" s="24">
        <f t="shared" si="15"/>
        <v>86</v>
      </c>
      <c r="B89" s="28">
        <v>5770.0459</v>
      </c>
      <c r="C89" s="10">
        <f t="shared" si="13"/>
        <v>0.15951762186155227</v>
      </c>
      <c r="D89" s="10">
        <f t="shared" si="16"/>
        <v>0.8404823781384477</v>
      </c>
      <c r="E89" s="15">
        <f t="shared" si="10"/>
        <v>197.83908202739548</v>
      </c>
      <c r="F89" s="14">
        <f t="shared" si="11"/>
        <v>30.34501911181028</v>
      </c>
      <c r="G89" s="20">
        <f>SUM(F89:F$112)</f>
        <v>164.9974130500258</v>
      </c>
      <c r="H89" s="32">
        <f>SUM(E89:E$112)</f>
        <v>853.8669834872583</v>
      </c>
      <c r="I89" s="37">
        <f>SUM(G89:G$112)</f>
        <v>729.5441094523601</v>
      </c>
      <c r="K89" s="5">
        <f t="shared" si="14"/>
        <v>33293429.688106813</v>
      </c>
      <c r="L89" s="6">
        <f t="shared" si="12"/>
        <v>1141540.584111937</v>
      </c>
      <c r="M89" s="44">
        <f>SUM(L89:L$112)</f>
        <v>3207020.1524045705</v>
      </c>
    </row>
    <row r="90" spans="1:13" ht="12.75">
      <c r="A90" s="24">
        <f t="shared" si="15"/>
        <v>87</v>
      </c>
      <c r="B90" s="28">
        <v>4849.6219</v>
      </c>
      <c r="C90" s="10">
        <f t="shared" si="13"/>
        <v>0.17254883313686786</v>
      </c>
      <c r="D90" s="10">
        <f t="shared" si="16"/>
        <v>0.8274511668631321</v>
      </c>
      <c r="E90" s="15">
        <f t="shared" si="10"/>
        <v>159.88486745299306</v>
      </c>
      <c r="F90" s="14">
        <f t="shared" si="11"/>
        <v>26.52687241851609</v>
      </c>
      <c r="G90" s="20">
        <f>SUM(F90:F$112)</f>
        <v>134.65239393821554</v>
      </c>
      <c r="H90" s="32">
        <f>SUM(E90:E$112)</f>
        <v>656.0279014598628</v>
      </c>
      <c r="I90" s="37">
        <f>SUM(G90:G$112)</f>
        <v>564.5466964023343</v>
      </c>
      <c r="K90" s="5">
        <f t="shared" si="14"/>
        <v>23518832.57295961</v>
      </c>
      <c r="L90" s="6">
        <f t="shared" si="12"/>
        <v>775381.1546786324</v>
      </c>
      <c r="M90" s="44">
        <f>SUM(L90:L$112)</f>
        <v>2065479.5682926348</v>
      </c>
    </row>
    <row r="91" spans="1:13" ht="12.75">
      <c r="A91" s="24">
        <f t="shared" si="15"/>
        <v>88</v>
      </c>
      <c r="B91" s="28">
        <v>4012.8253</v>
      </c>
      <c r="C91" s="10">
        <f t="shared" si="13"/>
        <v>0.18638498914966473</v>
      </c>
      <c r="D91" s="10">
        <f t="shared" si="16"/>
        <v>0.8136150108503353</v>
      </c>
      <c r="E91" s="15">
        <f t="shared" si="10"/>
        <v>127.20857705551569</v>
      </c>
      <c r="F91" s="14">
        <f t="shared" si="11"/>
        <v>22.79785505215056</v>
      </c>
      <c r="G91" s="20">
        <f>SUM(F91:F$112)</f>
        <v>108.12552151969949</v>
      </c>
      <c r="H91" s="32">
        <f>SUM(E91:E$112)</f>
        <v>496.1430340068698</v>
      </c>
      <c r="I91" s="37">
        <f>SUM(G91:G$112)</f>
        <v>429.89430246411905</v>
      </c>
      <c r="K91" s="5">
        <f t="shared" si="14"/>
        <v>16102766.88832009</v>
      </c>
      <c r="L91" s="6">
        <f t="shared" si="12"/>
        <v>510465.7963853729</v>
      </c>
      <c r="M91" s="44">
        <f>SUM(L91:L$112)</f>
        <v>1290098.4136140023</v>
      </c>
    </row>
    <row r="92" spans="1:13" ht="12.75">
      <c r="A92" s="24">
        <f t="shared" si="15"/>
        <v>89</v>
      </c>
      <c r="B92" s="28">
        <v>3264.8949</v>
      </c>
      <c r="C92" s="10">
        <f t="shared" si="13"/>
        <v>0.20103786495546916</v>
      </c>
      <c r="D92" s="10">
        <f t="shared" si="16"/>
        <v>0.7989621350445308</v>
      </c>
      <c r="E92" s="15">
        <f t="shared" si="10"/>
        <v>99.51808442430683</v>
      </c>
      <c r="F92" s="14">
        <f t="shared" si="11"/>
        <v>19.237406939539202</v>
      </c>
      <c r="G92" s="20">
        <f>SUM(F92:F$112)</f>
        <v>85.32766646754892</v>
      </c>
      <c r="H92" s="32">
        <f>SUM(E92:E$112)</f>
        <v>368.93445695135415</v>
      </c>
      <c r="I92" s="37">
        <f>SUM(G92:G$112)</f>
        <v>321.76878094441963</v>
      </c>
      <c r="K92" s="5">
        <f t="shared" si="14"/>
        <v>10659538.708046008</v>
      </c>
      <c r="L92" s="6">
        <f t="shared" si="12"/>
        <v>324916.08629468875</v>
      </c>
      <c r="M92" s="44">
        <f>SUM(L92:L$112)</f>
        <v>779632.617228629</v>
      </c>
    </row>
    <row r="93" spans="1:13" ht="12.75">
      <c r="A93" s="24">
        <f t="shared" si="15"/>
        <v>90</v>
      </c>
      <c r="B93" s="28">
        <v>2608.5274</v>
      </c>
      <c r="C93" s="10">
        <f t="shared" si="13"/>
        <v>0.21651334772255026</v>
      </c>
      <c r="D93" s="10">
        <f t="shared" si="16"/>
        <v>0.7834866522774497</v>
      </c>
      <c r="E93" s="15">
        <f t="shared" si="10"/>
        <v>76.4530588530635</v>
      </c>
      <c r="F93" s="14">
        <f t="shared" si="11"/>
        <v>15.916449726832631</v>
      </c>
      <c r="G93" s="20">
        <f>SUM(F93:F$112)</f>
        <v>66.09025952800971</v>
      </c>
      <c r="H93" s="32">
        <f>SUM(E93:E$112)</f>
        <v>269.4163725270473</v>
      </c>
      <c r="I93" s="37">
        <f>SUM(G93:G$112)</f>
        <v>236.44111447687072</v>
      </c>
      <c r="K93" s="5">
        <f t="shared" si="14"/>
        <v>6804415.1965507595</v>
      </c>
      <c r="L93" s="6">
        <f t="shared" si="12"/>
        <v>199429.8988320287</v>
      </c>
      <c r="M93" s="44">
        <f>SUM(L93:L$112)</f>
        <v>454716.5309339404</v>
      </c>
    </row>
    <row r="94" spans="1:13" ht="12.75">
      <c r="A94" s="24">
        <f t="shared" si="15"/>
        <v>91</v>
      </c>
      <c r="B94" s="28">
        <v>2043.7464</v>
      </c>
      <c r="C94" s="10">
        <f t="shared" si="13"/>
        <v>0.2328106363881547</v>
      </c>
      <c r="D94" s="10">
        <f t="shared" si="16"/>
        <v>0.7671893636118453</v>
      </c>
      <c r="E94" s="15">
        <f t="shared" si="10"/>
        <v>57.5961068626515</v>
      </c>
      <c r="F94" s="14">
        <f t="shared" si="11"/>
        <v>12.89325605016736</v>
      </c>
      <c r="G94" s="20">
        <f>SUM(F94:F$112)</f>
        <v>50.17380980117708</v>
      </c>
      <c r="H94" s="32">
        <f>SUM(E94:E$112)</f>
        <v>192.96331367398386</v>
      </c>
      <c r="I94" s="37">
        <f>SUM(G94:G$112)</f>
        <v>170.350854948861</v>
      </c>
      <c r="K94" s="5">
        <f t="shared" si="14"/>
        <v>4176899.34751296</v>
      </c>
      <c r="L94" s="6">
        <f t="shared" si="12"/>
        <v>117711.8360545593</v>
      </c>
      <c r="M94" s="44">
        <f>SUM(L94:L$112)</f>
        <v>255286.63210191167</v>
      </c>
    </row>
    <row r="95" spans="1:13" ht="12.75">
      <c r="A95" s="24">
        <f t="shared" si="15"/>
        <v>92</v>
      </c>
      <c r="B95" s="28">
        <v>1567.9405</v>
      </c>
      <c r="C95" s="10">
        <f t="shared" si="13"/>
        <v>0.24992160097911886</v>
      </c>
      <c r="D95" s="10">
        <f t="shared" si="16"/>
        <v>0.7500783990208811</v>
      </c>
      <c r="E95" s="15">
        <f t="shared" si="10"/>
        <v>42.48761593315138</v>
      </c>
      <c r="F95" s="14">
        <f t="shared" si="11"/>
        <v>10.210166342114528</v>
      </c>
      <c r="G95" s="20">
        <f>SUM(F95:F$112)</f>
        <v>37.28055375100973</v>
      </c>
      <c r="H95" s="32">
        <f>SUM(E95:E$112)</f>
        <v>135.36720681133238</v>
      </c>
      <c r="I95" s="37">
        <f>SUM(G95:G$112)</f>
        <v>120.17704514768391</v>
      </c>
      <c r="K95" s="5">
        <f t="shared" si="14"/>
        <v>2458437.41154025</v>
      </c>
      <c r="L95" s="6">
        <f t="shared" si="12"/>
        <v>66618.05377003334</v>
      </c>
      <c r="M95" s="44">
        <f>SUM(L95:L$112)</f>
        <v>137574.79604735234</v>
      </c>
    </row>
    <row r="96" spans="1:13" ht="12.75">
      <c r="A96" s="24">
        <f t="shared" si="15"/>
        <v>93</v>
      </c>
      <c r="B96" s="28">
        <v>1176.0783</v>
      </c>
      <c r="C96" s="10">
        <f t="shared" si="13"/>
        <v>0.2678299140456889</v>
      </c>
      <c r="D96" s="10">
        <f t="shared" si="16"/>
        <v>0.7321700859543111</v>
      </c>
      <c r="E96" s="15">
        <f t="shared" si="10"/>
        <v>30.643310516684874</v>
      </c>
      <c r="F96" s="14">
        <f t="shared" si="11"/>
        <v>7.891533867076022</v>
      </c>
      <c r="G96" s="20">
        <f>SUM(F96:F$112)</f>
        <v>27.070387408895186</v>
      </c>
      <c r="H96" s="32">
        <f>SUM(E96:E$112)</f>
        <v>92.87959087818093</v>
      </c>
      <c r="I96" s="37">
        <f>SUM(G96:G$112)</f>
        <v>82.89649139667418</v>
      </c>
      <c r="K96" s="5">
        <f t="shared" si="14"/>
        <v>1383160.1677308897</v>
      </c>
      <c r="L96" s="6">
        <f t="shared" si="12"/>
        <v>36038.932538834866</v>
      </c>
      <c r="M96" s="44">
        <f>SUM(L96:L$112)</f>
        <v>70956.742277319</v>
      </c>
    </row>
    <row r="97" spans="1:13" ht="12.75">
      <c r="A97" s="24">
        <f t="shared" si="15"/>
        <v>94</v>
      </c>
      <c r="B97" s="28">
        <v>861.08935</v>
      </c>
      <c r="C97" s="10">
        <f t="shared" si="13"/>
        <v>0.2865107320163697</v>
      </c>
      <c r="D97" s="10">
        <f t="shared" si="16"/>
        <v>0.7134892679836303</v>
      </c>
      <c r="E97" s="15">
        <f t="shared" si="10"/>
        <v>21.5731877835825</v>
      </c>
      <c r="F97" s="14">
        <f t="shared" si="11"/>
        <v>5.9432209844238715</v>
      </c>
      <c r="G97" s="20">
        <f>SUM(F97:F$112)</f>
        <v>19.178853541819166</v>
      </c>
      <c r="H97" s="32">
        <f>SUM(E97:E$112)</f>
        <v>62.236280361496064</v>
      </c>
      <c r="I97" s="37">
        <f>SUM(G97:G$112)</f>
        <v>55.82610398777898</v>
      </c>
      <c r="K97" s="5">
        <f t="shared" si="14"/>
        <v>741474.8686834224</v>
      </c>
      <c r="L97" s="6">
        <f t="shared" si="12"/>
        <v>18576.442245992996</v>
      </c>
      <c r="M97" s="44">
        <f>SUM(L97:L$112)</f>
        <v>34917.809738484146</v>
      </c>
    </row>
    <row r="98" spans="1:13" ht="12.75">
      <c r="A98" s="24">
        <f t="shared" si="15"/>
        <v>95</v>
      </c>
      <c r="B98" s="28">
        <v>614.37801</v>
      </c>
      <c r="C98" s="10">
        <f t="shared" si="13"/>
        <v>0.3059302854931283</v>
      </c>
      <c r="D98" s="10">
        <f t="shared" si="16"/>
        <v>0.6940697145068717</v>
      </c>
      <c r="E98" s="15">
        <f t="shared" si="10"/>
        <v>14.80022880748238</v>
      </c>
      <c r="F98" s="14">
        <f t="shared" si="11"/>
        <v>4.353690600419909</v>
      </c>
      <c r="G98" s="20">
        <f>SUM(F98:F$112)</f>
        <v>13.235632557395299</v>
      </c>
      <c r="H98" s="32">
        <f>SUM(E98:E$112)</f>
        <v>40.66309257791357</v>
      </c>
      <c r="I98" s="37">
        <f>SUM(G98:G$112)</f>
        <v>36.64725044595981</v>
      </c>
      <c r="K98" s="5">
        <f t="shared" si="14"/>
        <v>377460.33917156013</v>
      </c>
      <c r="L98" s="6">
        <f t="shared" si="12"/>
        <v>9092.935122285699</v>
      </c>
      <c r="M98" s="44">
        <f>SUM(L98:L$112)</f>
        <v>16341.367492491161</v>
      </c>
    </row>
    <row r="99" spans="1:13" ht="12.75">
      <c r="A99" s="24">
        <f t="shared" si="15"/>
        <v>96</v>
      </c>
      <c r="B99" s="28">
        <v>426.42117</v>
      </c>
      <c r="C99" s="10">
        <f t="shared" si="13"/>
        <v>0.32604549159695806</v>
      </c>
      <c r="D99" s="10">
        <f t="shared" si="16"/>
        <v>0.6739545084030419</v>
      </c>
      <c r="E99" s="15">
        <f aca="true" t="shared" si="17" ref="E99:E112">v^A99*B99</f>
        <v>9.877298637543918</v>
      </c>
      <c r="F99" s="14">
        <f t="shared" si="11"/>
        <v>3.0965852787768946</v>
      </c>
      <c r="G99" s="20">
        <f>SUM(F99:F$112)</f>
        <v>8.881941956975389</v>
      </c>
      <c r="H99" s="32">
        <f>SUM(E99:E$112)</f>
        <v>25.862863770431193</v>
      </c>
      <c r="I99" s="37">
        <f>SUM(G99:G$112)</f>
        <v>23.411617888564525</v>
      </c>
      <c r="K99" s="5">
        <f t="shared" si="14"/>
        <v>181835.0142241689</v>
      </c>
      <c r="L99" s="6">
        <f aca="true" t="shared" si="18" ref="L99:L112">v^A99*K99</f>
        <v>4211.889241460884</v>
      </c>
      <c r="M99" s="44">
        <f>SUM(L99:L$112)</f>
        <v>7248.432370205461</v>
      </c>
    </row>
    <row r="100" spans="1:13" ht="12.75">
      <c r="A100" s="24">
        <f t="shared" si="15"/>
        <v>97</v>
      </c>
      <c r="B100" s="28">
        <v>287.38847</v>
      </c>
      <c r="C100" s="10">
        <f t="shared" si="13"/>
        <v>0.3468042054714303</v>
      </c>
      <c r="D100" s="10">
        <f t="shared" si="16"/>
        <v>0.6531957945285697</v>
      </c>
      <c r="E100" s="15">
        <f t="shared" si="17"/>
        <v>6.400817257323025</v>
      </c>
      <c r="F100" s="14">
        <f t="shared" si="11"/>
        <v>2.134452253167049</v>
      </c>
      <c r="G100" s="20">
        <f>SUM(F100:F$112)</f>
        <v>5.785356678198494</v>
      </c>
      <c r="H100" s="32">
        <f>SUM(E100:E$112)</f>
        <v>15.985565132887272</v>
      </c>
      <c r="I100" s="37">
        <f>SUM(G100:G$112)</f>
        <v>14.52967593158914</v>
      </c>
      <c r="K100" s="5">
        <f t="shared" si="14"/>
        <v>82592.1326889409</v>
      </c>
      <c r="L100" s="6">
        <f t="shared" si="18"/>
        <v>1839.5210783316606</v>
      </c>
      <c r="M100" s="44">
        <f>SUM(L100:L$112)</f>
        <v>3036.543128744578</v>
      </c>
    </row>
    <row r="101" spans="1:13" ht="12.75">
      <c r="A101" s="24">
        <f t="shared" si="15"/>
        <v>98</v>
      </c>
      <c r="B101" s="28">
        <v>187.72094</v>
      </c>
      <c r="C101" s="10">
        <f t="shared" si="13"/>
        <v>0.36814523728679394</v>
      </c>
      <c r="D101" s="10">
        <f t="shared" si="16"/>
        <v>0.6318547627132061</v>
      </c>
      <c r="E101" s="15">
        <f t="shared" si="17"/>
        <v>4.020179725028167</v>
      </c>
      <c r="F101" s="14">
        <f t="shared" si="11"/>
        <v>1.4230865565442814</v>
      </c>
      <c r="G101" s="20">
        <f>SUM(F101:F$112)</f>
        <v>3.650904425031445</v>
      </c>
      <c r="H101" s="32">
        <f>SUM(E101:E$112)</f>
        <v>9.584747875564245</v>
      </c>
      <c r="I101" s="37">
        <f>SUM(G101:G$112)</f>
        <v>8.744319253390644</v>
      </c>
      <c r="K101" s="5">
        <f t="shared" si="14"/>
        <v>35239.151314483606</v>
      </c>
      <c r="L101" s="6">
        <f t="shared" si="18"/>
        <v>754.6719169512292</v>
      </c>
      <c r="M101" s="44">
        <f>SUM(L101:L$112)</f>
        <v>1197.0220504129177</v>
      </c>
    </row>
    <row r="102" spans="1:13" ht="12.75">
      <c r="A102" s="24">
        <f t="shared" si="15"/>
        <v>99</v>
      </c>
      <c r="B102" s="28">
        <v>118.61237</v>
      </c>
      <c r="C102" s="10">
        <f t="shared" si="13"/>
        <v>0.3899988171554114</v>
      </c>
      <c r="D102" s="10">
        <f t="shared" si="16"/>
        <v>0.6100011828445886</v>
      </c>
      <c r="E102" s="15">
        <f t="shared" si="17"/>
        <v>2.4424708713674175</v>
      </c>
      <c r="F102" s="14">
        <f t="shared" si="11"/>
        <v>0.9159237988171535</v>
      </c>
      <c r="G102" s="20">
        <f>SUM(F102:F$112)</f>
        <v>2.2278178684871635</v>
      </c>
      <c r="H102" s="32">
        <f>SUM(E102:E$112)</f>
        <v>5.564568150536081</v>
      </c>
      <c r="I102" s="37">
        <f>SUM(G102:G$112)</f>
        <v>5.093414828359199</v>
      </c>
      <c r="K102" s="5">
        <f t="shared" si="14"/>
        <v>14068.8943170169</v>
      </c>
      <c r="L102" s="6">
        <f t="shared" si="18"/>
        <v>289.70725870885457</v>
      </c>
      <c r="M102" s="44">
        <f>SUM(L102:L$112)</f>
        <v>442.35013346168813</v>
      </c>
    </row>
    <row r="103" spans="1:13" ht="12.75">
      <c r="A103" s="24">
        <f t="shared" si="15"/>
        <v>100</v>
      </c>
      <c r="B103" s="28">
        <v>72.353686</v>
      </c>
      <c r="C103" s="10">
        <f t="shared" si="13"/>
        <v>0.4122876200115084</v>
      </c>
      <c r="D103" s="10">
        <f t="shared" si="16"/>
        <v>0.5877123799884916</v>
      </c>
      <c r="E103" s="15">
        <f t="shared" si="17"/>
        <v>1.4326058851899783</v>
      </c>
      <c r="F103" s="14">
        <f t="shared" si="11"/>
        <v>0.5679285296340927</v>
      </c>
      <c r="G103" s="20">
        <f>SUM(F103:F$112)</f>
        <v>1.31189406967001</v>
      </c>
      <c r="H103" s="32">
        <f>SUM(E103:E$112)</f>
        <v>3.1220972791686643</v>
      </c>
      <c r="I103" s="37">
        <f>SUM(G103:G$112)</f>
        <v>2.8655969598720348</v>
      </c>
      <c r="K103" s="5">
        <f t="shared" si="14"/>
        <v>5235.055877786595</v>
      </c>
      <c r="L103" s="6">
        <f t="shared" si="18"/>
        <v>103.65431637878774</v>
      </c>
      <c r="M103" s="44">
        <f>SUM(L103:L$112)</f>
        <v>152.64287475283348</v>
      </c>
    </row>
    <row r="104" spans="1:13" ht="12.75">
      <c r="A104" s="24">
        <f t="shared" si="15"/>
        <v>101</v>
      </c>
      <c r="B104" s="28">
        <v>42.523157</v>
      </c>
      <c r="C104" s="10">
        <f t="shared" si="13"/>
        <v>0.4349272797407774</v>
      </c>
      <c r="D104" s="10">
        <f t="shared" si="16"/>
        <v>0.5650727202592226</v>
      </c>
      <c r="E104" s="15">
        <f t="shared" si="17"/>
        <v>0.8095771292024246</v>
      </c>
      <c r="F104" s="14">
        <f t="shared" si="11"/>
        <v>0.3385645947541908</v>
      </c>
      <c r="G104" s="20">
        <f>SUM(F104:F$112)</f>
        <v>0.7439655400359174</v>
      </c>
      <c r="H104" s="32">
        <f>SUM(E104:E$112)</f>
        <v>1.6894913939786858</v>
      </c>
      <c r="I104" s="37">
        <f>SUM(G104:G$112)</f>
        <v>1.5537028902020251</v>
      </c>
      <c r="K104" s="5">
        <f t="shared" si="14"/>
        <v>1808.2188812466488</v>
      </c>
      <c r="L104" s="6">
        <f t="shared" si="18"/>
        <v>34.425775368683986</v>
      </c>
      <c r="M104" s="44">
        <f>SUM(L104:L$112)</f>
        <v>48.988558374045766</v>
      </c>
    </row>
    <row r="105" spans="1:13" ht="12.75">
      <c r="A105" s="24">
        <f t="shared" si="15"/>
        <v>102</v>
      </c>
      <c r="B105" s="28">
        <v>24.028676</v>
      </c>
      <c r="C105" s="10">
        <f t="shared" si="13"/>
        <v>0.45782793026132607</v>
      </c>
      <c r="D105" s="10">
        <f t="shared" si="16"/>
        <v>0.5421720697386739</v>
      </c>
      <c r="E105" s="15">
        <f t="shared" si="17"/>
        <v>0.43987495255583287</v>
      </c>
      <c r="F105" s="14">
        <f t="shared" si="11"/>
        <v>0.1936413837523423</v>
      </c>
      <c r="G105" s="20">
        <f>SUM(F105:F$112)</f>
        <v>0.40540094528172665</v>
      </c>
      <c r="H105" s="32">
        <f>SUM(E105:E$112)</f>
        <v>0.8799142647762609</v>
      </c>
      <c r="I105" s="37">
        <f>SUM(G105:G$112)</f>
        <v>0.8097373501661078</v>
      </c>
      <c r="K105" s="5">
        <f t="shared" si="14"/>
        <v>577.3772703129761</v>
      </c>
      <c r="L105" s="6">
        <f t="shared" si="18"/>
        <v>10.569612715479481</v>
      </c>
      <c r="M105" s="44">
        <f>SUM(L105:L$112)</f>
        <v>14.56278300536178</v>
      </c>
    </row>
    <row r="106" spans="1:13" ht="12.75">
      <c r="A106" s="24">
        <f t="shared" si="15"/>
        <v>103</v>
      </c>
      <c r="B106" s="28">
        <v>13.027677</v>
      </c>
      <c r="C106" s="10">
        <f t="shared" si="13"/>
        <v>0.4808952969896322</v>
      </c>
      <c r="D106" s="10">
        <f t="shared" si="16"/>
        <v>0.5191047030103678</v>
      </c>
      <c r="E106" s="15">
        <f t="shared" si="17"/>
        <v>0.22931530139749706</v>
      </c>
      <c r="F106" s="14">
        <f t="shared" si="11"/>
        <v>0.10603524035559263</v>
      </c>
      <c r="G106" s="20">
        <f>SUM(F106:F$112)</f>
        <v>0.2117595615293843</v>
      </c>
      <c r="H106" s="32">
        <f>SUM(E106:E$112)</f>
        <v>0.4400393122204282</v>
      </c>
      <c r="I106" s="37">
        <f>SUM(G106:G$112)</f>
        <v>0.40433640488438105</v>
      </c>
      <c r="K106" s="5">
        <f t="shared" si="14"/>
        <v>169.72036801632902</v>
      </c>
      <c r="L106" s="6">
        <f t="shared" si="18"/>
        <v>2.9874456777642404</v>
      </c>
      <c r="M106" s="44">
        <f>SUM(L106:L$112)</f>
        <v>3.9931702898822983</v>
      </c>
    </row>
    <row r="107" spans="1:13" ht="12.75">
      <c r="A107" s="24">
        <f t="shared" si="15"/>
        <v>104</v>
      </c>
      <c r="B107" s="28">
        <v>6.7627284</v>
      </c>
      <c r="C107" s="10">
        <f t="shared" si="13"/>
        <v>0.5040325144508244</v>
      </c>
      <c r="D107" s="10">
        <f t="shared" si="16"/>
        <v>0.4959674855491756</v>
      </c>
      <c r="E107" s="15">
        <f t="shared" si="17"/>
        <v>0.11446024175738526</v>
      </c>
      <c r="F107" s="14">
        <f t="shared" si="11"/>
        <v>0.05547277255540782</v>
      </c>
      <c r="G107" s="20">
        <f>SUM(F107:F$112)</f>
        <v>0.10572432117379169</v>
      </c>
      <c r="H107" s="32">
        <f>SUM(E107:E$112)</f>
        <v>0.21072401082293102</v>
      </c>
      <c r="I107" s="37">
        <f>SUM(G107:G$112)</f>
        <v>0.1925768433549967</v>
      </c>
      <c r="K107" s="5">
        <f t="shared" si="14"/>
        <v>45.73449541216657</v>
      </c>
      <c r="L107" s="6">
        <f t="shared" si="18"/>
        <v>0.7740635276035353</v>
      </c>
      <c r="M107" s="44">
        <f>SUM(L107:L$112)</f>
        <v>1.0057246121180579</v>
      </c>
    </row>
    <row r="108" spans="1:13" ht="12.75">
      <c r="A108" s="24">
        <f t="shared" si="15"/>
        <v>105</v>
      </c>
      <c r="B108" s="28">
        <v>3.3540934</v>
      </c>
      <c r="C108" s="10">
        <f t="shared" si="13"/>
        <v>0.527141432614846</v>
      </c>
      <c r="D108" s="10">
        <f t="shared" si="16"/>
        <v>0.47285856738515397</v>
      </c>
      <c r="E108" s="15">
        <f t="shared" si="17"/>
        <v>0.054585152211308774</v>
      </c>
      <c r="F108" s="14">
        <f t="shared" si="11"/>
        <v>0.027667399361700703</v>
      </c>
      <c r="G108" s="20">
        <f>SUM(F108:F$112)</f>
        <v>0.05025154861838386</v>
      </c>
      <c r="H108" s="32">
        <f>SUM(E108:E$112)</f>
        <v>0.0962637690655458</v>
      </c>
      <c r="I108" s="37">
        <f>SUM(G108:G$112)</f>
        <v>0.08685252218120502</v>
      </c>
      <c r="K108" s="5">
        <f t="shared" si="14"/>
        <v>11.24994253592356</v>
      </c>
      <c r="L108" s="6">
        <f t="shared" si="18"/>
        <v>0.18308369876994618</v>
      </c>
      <c r="M108" s="44">
        <f>SUM(L108:L$112)</f>
        <v>0.23166108451452258</v>
      </c>
    </row>
    <row r="109" spans="1:13" ht="12.75">
      <c r="A109" s="24">
        <f t="shared" si="15"/>
        <v>106</v>
      </c>
      <c r="B109" s="28">
        <v>1.5860118</v>
      </c>
      <c r="C109" s="10">
        <f t="shared" si="13"/>
        <v>0.5501245261857447</v>
      </c>
      <c r="D109" s="10">
        <f t="shared" si="16"/>
        <v>0.4498754738142553</v>
      </c>
      <c r="E109" s="15">
        <f t="shared" si="17"/>
        <v>0.02481832391840387</v>
      </c>
      <c r="F109" s="14">
        <f t="shared" si="11"/>
        <v>0.01312804681378487</v>
      </c>
      <c r="G109" s="20">
        <f>SUM(F109:F$112)</f>
        <v>0.02258414925668315</v>
      </c>
      <c r="H109" s="32">
        <f>SUM(E109:E$112)</f>
        <v>0.04167861685423702</v>
      </c>
      <c r="I109" s="37">
        <f>SUM(G109:G$112)</f>
        <v>0.036600973562821174</v>
      </c>
      <c r="K109" s="5">
        <f t="shared" si="14"/>
        <v>2.5154334297392404</v>
      </c>
      <c r="L109" s="6">
        <f t="shared" si="18"/>
        <v>0.03936215459081078</v>
      </c>
      <c r="M109" s="44">
        <f>SUM(L109:L$112)</f>
        <v>0.048577385744576394</v>
      </c>
    </row>
    <row r="110" spans="1:13" ht="12.75">
      <c r="A110" s="24">
        <f t="shared" si="15"/>
        <v>107</v>
      </c>
      <c r="B110" s="28">
        <v>0.71350781</v>
      </c>
      <c r="C110" s="10">
        <f t="shared" si="13"/>
        <v>0.5728863009922764</v>
      </c>
      <c r="D110" s="10">
        <f t="shared" si="16"/>
        <v>0.42711369900772356</v>
      </c>
      <c r="E110" s="15">
        <f t="shared" si="17"/>
        <v>0.010735726184680392</v>
      </c>
      <c r="F110" s="14">
        <f t="shared" si="11"/>
        <v>0.005913798521545648</v>
      </c>
      <c r="G110" s="20">
        <f>SUM(F110:F$112)</f>
        <v>0.009456102442898283</v>
      </c>
      <c r="H110" s="32">
        <f>SUM(E110:E$112)</f>
        <v>0.016860292935833156</v>
      </c>
      <c r="I110" s="37">
        <f>SUM(G110:G$112)</f>
        <v>0.01401682430613802</v>
      </c>
      <c r="K110" s="5">
        <f t="shared" si="14"/>
        <v>0.509093394930996</v>
      </c>
      <c r="L110" s="6">
        <f t="shared" si="18"/>
        <v>0.007660024478790961</v>
      </c>
      <c r="M110" s="44">
        <f>SUM(L110:L$112)</f>
        <v>0.009215231153765619</v>
      </c>
    </row>
    <row r="111" spans="1:13" ht="12.75">
      <c r="A111" s="24">
        <f t="shared" si="15"/>
        <v>108</v>
      </c>
      <c r="B111" s="28">
        <v>0.30474896</v>
      </c>
      <c r="C111" s="10">
        <f t="shared" si="13"/>
        <v>0.5953350915455133</v>
      </c>
      <c r="D111" s="10">
        <f t="shared" si="16"/>
        <v>0.40466490845448666</v>
      </c>
      <c r="E111" s="15">
        <f t="shared" si="17"/>
        <v>0.004409015117570113</v>
      </c>
      <c r="F111" s="14">
        <f t="shared" si="11"/>
        <v>0.0025238859794655334</v>
      </c>
      <c r="G111" s="20">
        <f>SUM(F111:F$112)</f>
        <v>0.003542303921352635</v>
      </c>
      <c r="H111" s="32">
        <f>SUM(E111:E$112)</f>
        <v>0.006124566751152764</v>
      </c>
      <c r="I111" s="37">
        <f>SUM(G111:G$112)</f>
        <v>0.004560721863239737</v>
      </c>
      <c r="K111" s="5">
        <f t="shared" si="14"/>
        <v>0.09287192862108161</v>
      </c>
      <c r="L111" s="6">
        <f t="shared" si="18"/>
        <v>0.0013436427717037698</v>
      </c>
      <c r="M111" s="44">
        <f>SUM(L111:L$112)</f>
        <v>0.001555206674974659</v>
      </c>
    </row>
    <row r="112" spans="1:13" ht="13.5" thickBot="1">
      <c r="A112" s="25">
        <f t="shared" si="15"/>
        <v>109</v>
      </c>
      <c r="B112" s="29">
        <v>0.12332121</v>
      </c>
      <c r="C112" s="16">
        <f t="shared" si="13"/>
        <v>0.6173843088305734</v>
      </c>
      <c r="D112" s="16">
        <f t="shared" si="16"/>
        <v>0.3826156911694266</v>
      </c>
      <c r="E112" s="18">
        <f t="shared" si="17"/>
        <v>0.0017155516335826506</v>
      </c>
      <c r="F112" s="30">
        <f>v^(A112+1)*(B112-B113)</f>
        <v>0.0010184179418871017</v>
      </c>
      <c r="G112" s="21">
        <f>SUM(F112:F$112)</f>
        <v>0.0010184179418871017</v>
      </c>
      <c r="H112" s="33">
        <f>SUM(E112:E$112)</f>
        <v>0.0017155516335826506</v>
      </c>
      <c r="I112" s="38">
        <f>SUM(G112:G$112)</f>
        <v>0.0010184179418871017</v>
      </c>
      <c r="K112" s="40">
        <f t="shared" si="14"/>
        <v>0.0152081208358641</v>
      </c>
      <c r="L112" s="41">
        <f t="shared" si="18"/>
        <v>0.0002115639032708891</v>
      </c>
      <c r="M112" s="45">
        <f>SUM(L112:L$112)</f>
        <v>0.0002115639032708891</v>
      </c>
    </row>
    <row r="113" ht="13.5" thickBot="1">
      <c r="B113" s="26">
        <v>0.047184630000000005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2007-02-13T13:49:23Z</cp:lastPrinted>
  <dcterms:created xsi:type="dcterms:W3CDTF">2007-02-13T07:46:16Z</dcterms:created>
  <dcterms:modified xsi:type="dcterms:W3CDTF">2011-12-14T11:21:40Z</dcterms:modified>
  <cp:category/>
  <cp:version/>
  <cp:contentType/>
  <cp:contentStatus/>
</cp:coreProperties>
</file>